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37" i="4" l="1"/>
  <c r="I37" i="4"/>
  <c r="H37" i="4"/>
  <c r="J36" i="4"/>
  <c r="I36" i="4"/>
  <c r="H36" i="4"/>
  <c r="J35" i="4"/>
  <c r="I35" i="4"/>
  <c r="H35" i="4"/>
  <c r="J34" i="4"/>
  <c r="I34" i="4"/>
  <c r="H34" i="4"/>
  <c r="J32" i="4"/>
  <c r="I32" i="4"/>
  <c r="H32" i="4"/>
  <c r="J31" i="4"/>
  <c r="I31" i="4"/>
  <c r="H31" i="4"/>
  <c r="J30" i="4"/>
  <c r="I30" i="4"/>
  <c r="H30" i="4"/>
  <c r="J29" i="4"/>
  <c r="I29" i="4"/>
  <c r="H29" i="4"/>
  <c r="J33" i="4"/>
  <c r="I33" i="4"/>
  <c r="H33" i="4"/>
  <c r="L24" i="4"/>
  <c r="K24" i="4"/>
  <c r="L21" i="4"/>
  <c r="K21" i="4"/>
  <c r="L22" i="4"/>
  <c r="K22" i="4"/>
  <c r="Y16" i="4"/>
  <c r="X16" i="4"/>
  <c r="W16" i="4"/>
  <c r="V16" i="4"/>
  <c r="U16" i="4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<sst xmlns="http://schemas.openxmlformats.org/spreadsheetml/2006/main" count="432" uniqueCount="230">
  <si>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</si>
  <si>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</si>
  <si>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</si>
  <si>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</si>
  <si>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</si>
  <si>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</si>
  <si>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</si>
  <si>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</si>
  <si>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</si>
  <si>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</si>
  <si>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</si>
  <si>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</si>
  <si>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</si>
  <si>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</si>
  <si>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</si>
  <si>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</si>
  <si>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</si>
  <si>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Antero Vatto</t>
  </si>
  <si>
    <t>7.</t>
  </si>
  <si>
    <t>KPL</t>
  </si>
  <si>
    <t>1.</t>
  </si>
  <si>
    <t>2.</t>
  </si>
  <si>
    <t>8.</t>
  </si>
  <si>
    <t>3.</t>
  </si>
  <si>
    <t>PuMu</t>
  </si>
  <si>
    <t>4.  ottelu</t>
  </si>
  <si>
    <t>09.05. 1965  Lippo - KPL  5-12</t>
  </si>
  <si>
    <t>19 v   9 kk 11 pv</t>
  </si>
  <si>
    <t>27.05. 1965  KPL - PKP  9-8</t>
  </si>
  <si>
    <t>19 v   9 kk 29 pv</t>
  </si>
  <si>
    <t>Seurat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</si>
  <si>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</si>
  <si>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</si>
  <si>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</si>
  <si>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</si>
  <si>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</si>
  <si>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</si>
  <si>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</si>
  <si>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</si>
  <si>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</si>
  <si>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</si>
  <si>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</si>
  <si>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</si>
  <si>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</si>
  <si>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</si>
  <si>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</si>
  <si>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</si>
  <si>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</si>
  <si>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</si>
  <si>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</si>
  <si>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</si>
  <si>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</si>
  <si>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vai</t>
  </si>
  <si>
    <t>Eino Kaakkolahti</t>
  </si>
  <si>
    <t>5305</t>
  </si>
  <si>
    <t>11.09. 1966  Hesperia, Helsinki</t>
  </si>
  <si>
    <t>10-6</t>
  </si>
  <si>
    <t>2p</t>
  </si>
  <si>
    <t>6415</t>
  </si>
  <si>
    <t>10.09. 1967  Hesperia, Helsinki</t>
  </si>
  <si>
    <t xml:space="preserve">  4-4</t>
  </si>
  <si>
    <t>I p</t>
  </si>
  <si>
    <t>Timo Raussi</t>
  </si>
  <si>
    <t>4460</t>
  </si>
  <si>
    <t>01.09. 1968  Meilahti, Helsinki</t>
  </si>
  <si>
    <t xml:space="preserve">  3-12</t>
  </si>
  <si>
    <t>6317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</si>
  <si>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</si>
  <si>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</si>
  <si>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</si>
  <si>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</si>
  <si>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</si>
  <si>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</si>
  <si>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II p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</si>
  <si>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</si>
  <si>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</si>
  <si>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</si>
  <si>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</si>
  <si>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</si>
  <si>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</si>
  <si>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sp</t>
  </si>
  <si>
    <t>941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</si>
  <si>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</si>
  <si>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</si>
  <si>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</si>
  <si>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</si>
  <si>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</si>
  <si>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</si>
  <si>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4500</t>
  </si>
  <si>
    <t>Ikä ensimmäisessä ottelussa</t>
  </si>
  <si>
    <t>L+T</t>
  </si>
  <si>
    <t>4.</t>
  </si>
  <si>
    <t>6.</t>
  </si>
  <si>
    <t>10.</t>
  </si>
  <si>
    <t>9.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</si>
  <si>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</si>
  <si>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</si>
  <si>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</si>
  <si>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</si>
  <si>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</si>
  <si>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</si>
  <si>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</si>
  <si>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12.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</si>
  <si>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</si>
  <si>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</si>
  <si>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</si>
  <si>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</si>
  <si>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</si>
  <si>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</si>
  <si>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</si>
  <si>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</si>
  <si>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</si>
  <si>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</si>
  <si>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>Liitto</t>
  </si>
  <si>
    <t>Lehdistö</t>
  </si>
  <si>
    <t>28.06. 1966  Kankaanpää</t>
  </si>
  <si>
    <t>3p</t>
  </si>
  <si>
    <t>21.06. 1967  Heinola</t>
  </si>
  <si>
    <t xml:space="preserve">  3-7</t>
  </si>
  <si>
    <t>18.06. 1969  Hamina</t>
  </si>
  <si>
    <t xml:space="preserve">  9-10</t>
  </si>
  <si>
    <t>29.06. 1971  Ulvila</t>
  </si>
  <si>
    <t>Antero Viherkenttä</t>
  </si>
  <si>
    <t>28.06. 1972  Joensuu</t>
  </si>
  <si>
    <t xml:space="preserve">  7-7</t>
  </si>
  <si>
    <t>Olavi Kokko</t>
  </si>
  <si>
    <t xml:space="preserve"> 10-6</t>
  </si>
  <si>
    <t xml:space="preserve"> 15-12</t>
  </si>
  <si>
    <t>20 v  1 kk  14 pv</t>
  </si>
  <si>
    <t>20 v  11 kk  0 pv</t>
  </si>
  <si>
    <t>Eino Ojanen</t>
  </si>
  <si>
    <t xml:space="preserve"> ITÄ - LÄNSI - KORTTI</t>
  </si>
  <si>
    <t>11.</t>
  </si>
  <si>
    <t>0-1-0</t>
  </si>
  <si>
    <t>0-0-0</t>
  </si>
  <si>
    <t>PESISPÖRSSIRAJAT</t>
  </si>
  <si>
    <t xml:space="preserve">Lyöty </t>
  </si>
  <si>
    <t xml:space="preserve">Tuotu </t>
  </si>
  <si>
    <t>17.</t>
  </si>
  <si>
    <t>21.</t>
  </si>
  <si>
    <t>19.</t>
  </si>
  <si>
    <t>18.</t>
  </si>
  <si>
    <t>5.</t>
  </si>
  <si>
    <t>23.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</si>
  <si>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</si>
  <si>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</si>
  <si>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</si>
  <si>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</si>
  <si>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</si>
  <si>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</si>
  <si>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</si>
  <si>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</si>
  <si>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</si>
  <si>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</si>
  <si>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</si>
  <si>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</si>
  <si>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</si>
  <si>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</si>
  <si>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</si>
  <si>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</si>
  <si>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</si>
  <si>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</si>
  <si>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</si>
  <si>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</si>
  <si>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72.</t>
  </si>
  <si>
    <t>74.</t>
  </si>
  <si>
    <t>URA SM-SARJASSA</t>
  </si>
  <si>
    <t>ka/L</t>
  </si>
  <si>
    <t>ka/T</t>
  </si>
  <si>
    <t>ka/KL</t>
  </si>
  <si>
    <t>1000 p</t>
  </si>
  <si>
    <t xml:space="preserve"> RUNKOSARJA, KA / OTT</t>
  </si>
  <si>
    <t xml:space="preserve"> SIJOITUS</t>
  </si>
  <si>
    <t xml:space="preserve"> Etenijätilasto</t>
  </si>
  <si>
    <t xml:space="preserve"> RUNKOSARJA, TASASATASET,  ka. / peli</t>
  </si>
  <si>
    <t>17.   10.06. 1973  Lippo - PuMu  4-4</t>
  </si>
  <si>
    <t>178. ottelu</t>
  </si>
  <si>
    <t>273.</t>
  </si>
  <si>
    <t>186.</t>
  </si>
  <si>
    <t>109.</t>
  </si>
  <si>
    <t>80.</t>
  </si>
  <si>
    <t>53.</t>
  </si>
  <si>
    <t>42.</t>
  </si>
  <si>
    <t>37.</t>
  </si>
  <si>
    <t>27.</t>
  </si>
  <si>
    <t>22.</t>
  </si>
  <si>
    <t>204.</t>
  </si>
  <si>
    <t>183.</t>
  </si>
  <si>
    <t>97.</t>
  </si>
  <si>
    <t>73.</t>
  </si>
  <si>
    <t>49.</t>
  </si>
  <si>
    <t>50.</t>
  </si>
  <si>
    <t>34.</t>
  </si>
  <si>
    <t>20.</t>
  </si>
  <si>
    <t>15.</t>
  </si>
  <si>
    <t>233.</t>
  </si>
  <si>
    <t>193.</t>
  </si>
  <si>
    <t>100.</t>
  </si>
  <si>
    <t>79.</t>
  </si>
  <si>
    <t>40.</t>
  </si>
  <si>
    <t>32.</t>
  </si>
  <si>
    <t>324.</t>
  </si>
  <si>
    <t>235.</t>
  </si>
  <si>
    <t>125.</t>
  </si>
  <si>
    <t>104.</t>
  </si>
  <si>
    <t>51.</t>
  </si>
  <si>
    <t>21.   16.08. 1968  UPV - KPL  7-4</t>
  </si>
  <si>
    <t>28.   02.10. 1966  KPL - ViVe  12-6</t>
  </si>
  <si>
    <t>37.   26.06. 1966  KPL - ViVe  4-19</t>
  </si>
  <si>
    <t>429 177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</si>
  <si>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</si>
  <si>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</si>
  <si>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</si>
  <si>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</si>
  <si>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mestaruusuusinta</t>
  </si>
  <si>
    <t>PuMu = Helsingin Puna-Mustat  (1941)</t>
  </si>
  <si>
    <t>KPL = Kouvolan Pallonlyöjät  (1931)</t>
  </si>
  <si>
    <t>Puhti = Kuusankosken Puhti  (1910)</t>
  </si>
  <si>
    <t>Puhti</t>
  </si>
  <si>
    <t>ENSIMMÄISET MESTARUUSSARJASSA</t>
  </si>
  <si>
    <t xml:space="preserve"> YLEISÖENNÄTYS  KOTONA</t>
  </si>
  <si>
    <t xml:space="preserve"> YLEISÖENNÄTYS  VIERAISSA</t>
  </si>
  <si>
    <t xml:space="preserve"> RUNKOSARJA</t>
  </si>
  <si>
    <t xml:space="preserve"> KATSOJIA</t>
  </si>
  <si>
    <t xml:space="preserve"> OTTELUT</t>
  </si>
  <si>
    <t xml:space="preserve"> KA / OTT</t>
  </si>
  <si>
    <t>KATSOJIA YLI 5000  ( 7 )</t>
  </si>
  <si>
    <t>TOP-100    1945-2021</t>
  </si>
  <si>
    <t>121.</t>
  </si>
  <si>
    <t>28.7.1945   Kuusankoski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</si>
</sst>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9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8" customWidth="1"/>
    <col min="26" max="26" width="0.7109375" style="33" customWidth="1"/>
    <col min="27" max="30" width="5.7109375" style="38" customWidth="1"/>
    <col min="31" max="31" width="6.28515625" style="38" customWidth="1"/>
    <col min="32" max="32" width="0.7109375" style="33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229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204" t="s">
        <v>9</v>
      </c>
      <c r="C2" s="11"/>
      <c r="D2" s="12"/>
      <c r="E2" s="13" t="s">
        <v>16</v>
      </c>
      <c r="F2" s="14"/>
      <c r="G2" s="14"/>
      <c r="H2" s="14"/>
      <c r="I2" s="205" t="s">
        <v>155</v>
      </c>
      <c r="J2" s="18"/>
      <c r="K2" s="14"/>
      <c r="L2" s="14"/>
      <c r="M2" s="14"/>
      <c r="N2" s="15"/>
      <c r="O2" s="206"/>
      <c r="P2" s="19" t="s">
        <v>156</v>
      </c>
      <c r="Q2" s="172"/>
      <c r="R2" s="14"/>
      <c r="S2" s="205"/>
      <c r="T2" s="206"/>
      <c r="U2" s="172" t="s">
        <v>97</v>
      </c>
      <c r="V2" s="14"/>
      <c r="W2" s="14"/>
      <c r="X2" s="14"/>
      <c r="Y2" s="205"/>
      <c r="Z2" s="206"/>
      <c r="AA2" s="19" t="s">
        <v>98</v>
      </c>
      <c r="AB2" s="14"/>
      <c r="AC2" s="14"/>
      <c r="AD2" s="14"/>
      <c r="AE2" s="15"/>
      <c r="AF2" s="206"/>
      <c r="AG2" s="19" t="s">
        <v>157</v>
      </c>
      <c r="AH2" s="14"/>
      <c r="AI2" s="14"/>
      <c r="AJ2" s="17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44</v>
      </c>
      <c r="J3" s="17" t="s">
        <v>158</v>
      </c>
      <c r="K3" s="17" t="s">
        <v>159</v>
      </c>
      <c r="L3" s="17" t="s">
        <v>160</v>
      </c>
      <c r="M3" s="17" t="s">
        <v>161</v>
      </c>
      <c r="N3" s="17" t="s">
        <v>46</v>
      </c>
      <c r="O3" s="32"/>
      <c r="P3" s="17" t="s">
        <v>5</v>
      </c>
      <c r="Q3" s="17" t="s">
        <v>6</v>
      </c>
      <c r="R3" s="17" t="s">
        <v>90</v>
      </c>
      <c r="S3" s="17" t="s">
        <v>44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44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44</v>
      </c>
      <c r="AF3" s="32"/>
      <c r="AG3" s="17" t="s">
        <v>13</v>
      </c>
      <c r="AH3" s="17" t="s">
        <v>14</v>
      </c>
      <c r="AI3" s="15" t="s">
        <v>162</v>
      </c>
      <c r="AJ3" s="15" t="s">
        <v>42</v>
      </c>
      <c r="AK3" s="18" t="s">
        <v>37</v>
      </c>
      <c r="AL3" s="17" t="s">
        <v>163</v>
      </c>
      <c r="AM3" s="20"/>
    </row>
    <row r="4" spans="1:39" s="21" customFormat="1" ht="15" customHeight="1" x14ac:dyDescent="0.25">
      <c r="A4" s="20"/>
      <c r="B4" s="22">
        <v>1962</v>
      </c>
      <c r="C4" s="22" t="s">
        <v>21</v>
      </c>
      <c r="D4" s="23" t="s">
        <v>218</v>
      </c>
      <c r="E4" s="22"/>
      <c r="F4" s="24" t="s">
        <v>31</v>
      </c>
      <c r="G4" s="25"/>
      <c r="H4" s="26"/>
      <c r="I4" s="26"/>
      <c r="J4" s="26"/>
      <c r="K4" s="26"/>
      <c r="L4" s="26"/>
      <c r="M4" s="26"/>
      <c r="N4" s="26"/>
      <c r="O4" s="33"/>
      <c r="P4" s="17"/>
      <c r="Q4" s="17"/>
      <c r="R4" s="17"/>
      <c r="S4" s="17"/>
      <c r="T4" s="32"/>
      <c r="U4" s="27"/>
      <c r="V4" s="27"/>
      <c r="W4" s="27"/>
      <c r="X4" s="27"/>
      <c r="Y4" s="27"/>
      <c r="Z4" s="32"/>
      <c r="AA4" s="27"/>
      <c r="AB4" s="27"/>
      <c r="AC4" s="39"/>
      <c r="AD4" s="27"/>
      <c r="AE4" s="27"/>
      <c r="AF4" s="32"/>
      <c r="AG4" s="27"/>
      <c r="AH4" s="27"/>
      <c r="AI4" s="39"/>
      <c r="AJ4" s="39"/>
      <c r="AK4" s="29"/>
      <c r="AL4" s="27"/>
      <c r="AM4" s="20"/>
    </row>
    <row r="5" spans="1:39" s="21" customFormat="1" ht="15" customHeight="1" x14ac:dyDescent="0.25">
      <c r="A5" s="20"/>
      <c r="B5" s="22">
        <v>1963</v>
      </c>
      <c r="C5" s="22" t="s">
        <v>20</v>
      </c>
      <c r="D5" s="180" t="s">
        <v>218</v>
      </c>
      <c r="E5" s="22"/>
      <c r="F5" s="24" t="s">
        <v>31</v>
      </c>
      <c r="G5" s="25"/>
      <c r="H5" s="26"/>
      <c r="I5" s="26"/>
      <c r="J5" s="26"/>
      <c r="K5" s="26"/>
      <c r="L5" s="26"/>
      <c r="M5" s="26"/>
      <c r="N5" s="26"/>
      <c r="O5" s="33"/>
      <c r="P5" s="17"/>
      <c r="Q5" s="17"/>
      <c r="R5" s="17"/>
      <c r="S5" s="17"/>
      <c r="T5" s="32"/>
      <c r="U5" s="27"/>
      <c r="V5" s="27"/>
      <c r="W5" s="27"/>
      <c r="X5" s="27"/>
      <c r="Y5" s="27"/>
      <c r="Z5" s="32"/>
      <c r="AA5" s="141"/>
      <c r="AB5" s="27"/>
      <c r="AC5" s="39"/>
      <c r="AD5" s="27"/>
      <c r="AE5" s="27"/>
      <c r="AF5" s="32"/>
      <c r="AG5" s="27"/>
      <c r="AH5" s="27"/>
      <c r="AI5" s="39"/>
      <c r="AJ5" s="39"/>
      <c r="AK5" s="29"/>
      <c r="AL5" s="27"/>
      <c r="AM5" s="20"/>
    </row>
    <row r="6" spans="1:39" s="21" customFormat="1" ht="15" customHeight="1" x14ac:dyDescent="0.25">
      <c r="A6" s="20"/>
      <c r="B6" s="22">
        <v>1964</v>
      </c>
      <c r="C6" s="22" t="s">
        <v>132</v>
      </c>
      <c r="D6" s="180" t="s">
        <v>218</v>
      </c>
      <c r="E6" s="22"/>
      <c r="F6" s="24" t="s">
        <v>31</v>
      </c>
      <c r="G6" s="25"/>
      <c r="H6" s="26"/>
      <c r="I6" s="26"/>
      <c r="J6" s="26"/>
      <c r="K6" s="26"/>
      <c r="L6" s="26"/>
      <c r="M6" s="26"/>
      <c r="N6" s="26"/>
      <c r="O6" s="33"/>
      <c r="P6" s="17"/>
      <c r="Q6" s="17"/>
      <c r="R6" s="17"/>
      <c r="S6" s="17"/>
      <c r="T6" s="32"/>
      <c r="U6" s="27"/>
      <c r="V6" s="27"/>
      <c r="W6" s="27"/>
      <c r="X6" s="27"/>
      <c r="Y6" s="27"/>
      <c r="Z6" s="32"/>
      <c r="AA6" s="27"/>
      <c r="AB6" s="27"/>
      <c r="AC6" s="39"/>
      <c r="AD6" s="27"/>
      <c r="AE6" s="27"/>
      <c r="AF6" s="32"/>
      <c r="AG6" s="27"/>
      <c r="AH6" s="27"/>
      <c r="AI6" s="39"/>
      <c r="AJ6" s="39"/>
      <c r="AK6" s="29"/>
      <c r="AL6" s="27"/>
      <c r="AM6" s="20"/>
    </row>
    <row r="7" spans="1:39" s="21" customFormat="1" ht="15" customHeight="1" x14ac:dyDescent="0.25">
      <c r="A7" s="20"/>
      <c r="B7" s="27">
        <v>1965</v>
      </c>
      <c r="C7" s="27" t="s">
        <v>18</v>
      </c>
      <c r="D7" s="28" t="s">
        <v>19</v>
      </c>
      <c r="E7" s="27">
        <v>21</v>
      </c>
      <c r="F7" s="27">
        <v>3</v>
      </c>
      <c r="G7" s="27">
        <v>9</v>
      </c>
      <c r="H7" s="27">
        <v>26</v>
      </c>
      <c r="I7" s="27"/>
      <c r="J7" s="27"/>
      <c r="K7" s="27"/>
      <c r="L7" s="27"/>
      <c r="M7" s="27"/>
      <c r="N7" s="27"/>
      <c r="O7" s="33"/>
      <c r="P7" s="17"/>
      <c r="Q7" s="17" t="s">
        <v>138</v>
      </c>
      <c r="R7" s="17"/>
      <c r="S7" s="17"/>
      <c r="T7" s="32"/>
      <c r="U7" s="27"/>
      <c r="V7" s="27"/>
      <c r="W7" s="27"/>
      <c r="X7" s="27"/>
      <c r="Y7" s="27"/>
      <c r="Z7" s="32"/>
      <c r="AA7" s="27"/>
      <c r="AB7" s="27"/>
      <c r="AC7" s="39"/>
      <c r="AD7" s="27"/>
      <c r="AE7" s="27"/>
      <c r="AF7" s="32"/>
      <c r="AG7" s="27">
        <v>1</v>
      </c>
      <c r="AH7" s="27"/>
      <c r="AI7" s="27"/>
      <c r="AJ7" s="27"/>
      <c r="AK7" s="27"/>
      <c r="AL7" s="27"/>
      <c r="AM7" s="20"/>
    </row>
    <row r="8" spans="1:39" s="21" customFormat="1" ht="15" customHeight="1" x14ac:dyDescent="0.25">
      <c r="A8" s="20"/>
      <c r="B8" s="27">
        <v>1966</v>
      </c>
      <c r="C8" s="27" t="s">
        <v>20</v>
      </c>
      <c r="D8" s="28" t="s">
        <v>19</v>
      </c>
      <c r="E8" s="27">
        <v>22</v>
      </c>
      <c r="F8" s="27">
        <v>0</v>
      </c>
      <c r="G8" s="27">
        <v>17</v>
      </c>
      <c r="H8" s="27">
        <v>13</v>
      </c>
      <c r="I8" s="27"/>
      <c r="J8" s="27"/>
      <c r="K8" s="27"/>
      <c r="L8" s="27"/>
      <c r="M8" s="27"/>
      <c r="N8" s="27"/>
      <c r="O8" s="33"/>
      <c r="P8" s="17"/>
      <c r="Q8" s="17"/>
      <c r="R8" s="17"/>
      <c r="S8" s="17"/>
      <c r="T8" s="32"/>
      <c r="U8" s="27">
        <v>1</v>
      </c>
      <c r="V8" s="27">
        <v>0</v>
      </c>
      <c r="W8" s="27">
        <v>5</v>
      </c>
      <c r="X8" s="27">
        <v>2</v>
      </c>
      <c r="Y8" s="27"/>
      <c r="Z8" s="32"/>
      <c r="AA8" s="27"/>
      <c r="AB8" s="27"/>
      <c r="AC8" s="39"/>
      <c r="AD8" s="27"/>
      <c r="AE8" s="27"/>
      <c r="AF8" s="32"/>
      <c r="AG8" s="27">
        <v>1</v>
      </c>
      <c r="AH8" s="27">
        <v>1</v>
      </c>
      <c r="AI8" s="27"/>
      <c r="AJ8" s="27">
        <v>1</v>
      </c>
      <c r="AK8" s="27"/>
      <c r="AL8" s="27"/>
      <c r="AM8" s="20"/>
    </row>
    <row r="9" spans="1:39" s="21" customFormat="1" ht="15" customHeight="1" x14ac:dyDescent="0.25">
      <c r="A9" s="20"/>
      <c r="B9" s="27">
        <v>1967</v>
      </c>
      <c r="C9" s="27" t="s">
        <v>20</v>
      </c>
      <c r="D9" s="28" t="s">
        <v>19</v>
      </c>
      <c r="E9" s="27">
        <v>21</v>
      </c>
      <c r="F9" s="27">
        <v>2</v>
      </c>
      <c r="G9" s="27">
        <v>26</v>
      </c>
      <c r="H9" s="27">
        <v>34</v>
      </c>
      <c r="I9" s="27"/>
      <c r="J9" s="27"/>
      <c r="K9" s="27"/>
      <c r="L9" s="27"/>
      <c r="M9" s="27"/>
      <c r="N9" s="27"/>
      <c r="O9" s="33"/>
      <c r="P9" s="17" t="s">
        <v>94</v>
      </c>
      <c r="Q9" s="17" t="s">
        <v>93</v>
      </c>
      <c r="R9" s="17" t="s">
        <v>22</v>
      </c>
      <c r="S9" s="17"/>
      <c r="T9" s="32"/>
      <c r="U9" s="27"/>
      <c r="V9" s="27"/>
      <c r="W9" s="39"/>
      <c r="X9" s="27"/>
      <c r="Y9" s="27"/>
      <c r="Z9" s="32"/>
      <c r="AA9" s="27"/>
      <c r="AB9" s="27"/>
      <c r="AC9" s="39"/>
      <c r="AD9" s="27"/>
      <c r="AE9" s="27"/>
      <c r="AF9" s="32"/>
      <c r="AG9" s="27">
        <v>1</v>
      </c>
      <c r="AH9" s="27">
        <v>1</v>
      </c>
      <c r="AI9" s="27"/>
      <c r="AJ9" s="27">
        <v>1</v>
      </c>
      <c r="AK9" s="27"/>
      <c r="AL9" s="27"/>
      <c r="AM9" s="20"/>
    </row>
    <row r="10" spans="1:39" s="21" customFormat="1" ht="15" customHeight="1" x14ac:dyDescent="0.25">
      <c r="A10" s="20"/>
      <c r="B10" s="27">
        <v>1968</v>
      </c>
      <c r="C10" s="27" t="s">
        <v>20</v>
      </c>
      <c r="D10" s="28" t="s">
        <v>19</v>
      </c>
      <c r="E10" s="27">
        <v>22</v>
      </c>
      <c r="F10" s="27">
        <v>1</v>
      </c>
      <c r="G10" s="27">
        <v>16</v>
      </c>
      <c r="H10" s="27">
        <v>25</v>
      </c>
      <c r="I10" s="27"/>
      <c r="J10" s="27"/>
      <c r="K10" s="27"/>
      <c r="L10" s="27"/>
      <c r="M10" s="27"/>
      <c r="N10" s="27"/>
      <c r="O10" s="33"/>
      <c r="P10" s="17"/>
      <c r="Q10" s="17" t="s">
        <v>139</v>
      </c>
      <c r="R10" s="17" t="s">
        <v>140</v>
      </c>
      <c r="S10" s="17"/>
      <c r="T10" s="32"/>
      <c r="U10" s="27"/>
      <c r="V10" s="27"/>
      <c r="W10" s="39"/>
      <c r="X10" s="27"/>
      <c r="Y10" s="27"/>
      <c r="Z10" s="32"/>
      <c r="AA10" s="27"/>
      <c r="AB10" s="27"/>
      <c r="AC10" s="39"/>
      <c r="AD10" s="27"/>
      <c r="AE10" s="27"/>
      <c r="AF10" s="32"/>
      <c r="AG10" s="27">
        <v>1</v>
      </c>
      <c r="AH10" s="27"/>
      <c r="AI10" s="27"/>
      <c r="AJ10" s="27">
        <v>1</v>
      </c>
      <c r="AK10" s="27"/>
      <c r="AL10" s="27"/>
      <c r="AM10" s="20"/>
    </row>
    <row r="11" spans="1:39" s="21" customFormat="1" ht="15" customHeight="1" x14ac:dyDescent="0.25">
      <c r="A11" s="20"/>
      <c r="B11" s="27">
        <v>1969</v>
      </c>
      <c r="C11" s="27" t="s">
        <v>20</v>
      </c>
      <c r="D11" s="28" t="s">
        <v>19</v>
      </c>
      <c r="E11" s="27">
        <v>19</v>
      </c>
      <c r="F11" s="27">
        <v>2</v>
      </c>
      <c r="G11" s="27">
        <v>31</v>
      </c>
      <c r="H11" s="27">
        <v>26</v>
      </c>
      <c r="I11" s="27"/>
      <c r="J11" s="27"/>
      <c r="K11" s="27"/>
      <c r="L11" s="27"/>
      <c r="M11" s="27"/>
      <c r="N11" s="27"/>
      <c r="O11" s="33"/>
      <c r="P11" s="17" t="s">
        <v>92</v>
      </c>
      <c r="Q11" s="17" t="s">
        <v>141</v>
      </c>
      <c r="R11" s="17" t="s">
        <v>142</v>
      </c>
      <c r="S11" s="17"/>
      <c r="T11" s="32"/>
      <c r="U11" s="27"/>
      <c r="V11" s="27"/>
      <c r="W11" s="39"/>
      <c r="X11" s="27"/>
      <c r="Y11" s="27"/>
      <c r="Z11" s="32"/>
      <c r="AA11" s="27"/>
      <c r="AB11" s="27"/>
      <c r="AC11" s="39"/>
      <c r="AD11" s="27"/>
      <c r="AE11" s="27"/>
      <c r="AF11" s="32"/>
      <c r="AG11" s="27">
        <v>1</v>
      </c>
      <c r="AH11" s="27">
        <v>1</v>
      </c>
      <c r="AI11" s="27">
        <v>1</v>
      </c>
      <c r="AJ11" s="27">
        <v>1</v>
      </c>
      <c r="AK11" s="27"/>
      <c r="AL11" s="27"/>
      <c r="AM11" s="20"/>
    </row>
    <row r="12" spans="1:39" s="21" customFormat="1" ht="15" customHeight="1" x14ac:dyDescent="0.25">
      <c r="A12" s="20"/>
      <c r="B12" s="27">
        <v>1970</v>
      </c>
      <c r="C12" s="27" t="s">
        <v>21</v>
      </c>
      <c r="D12" s="28" t="s">
        <v>19</v>
      </c>
      <c r="E12" s="27">
        <v>22</v>
      </c>
      <c r="F12" s="27">
        <v>2</v>
      </c>
      <c r="G12" s="27">
        <v>24</v>
      </c>
      <c r="H12" s="27">
        <v>9</v>
      </c>
      <c r="I12" s="27"/>
      <c r="J12" s="27"/>
      <c r="K12" s="27"/>
      <c r="L12" s="27"/>
      <c r="M12" s="27"/>
      <c r="N12" s="27"/>
      <c r="O12" s="33"/>
      <c r="P12" s="17" t="s">
        <v>102</v>
      </c>
      <c r="Q12" s="17"/>
      <c r="R12" s="17"/>
      <c r="S12" s="17"/>
      <c r="T12" s="32"/>
      <c r="U12" s="27"/>
      <c r="V12" s="27"/>
      <c r="W12" s="39"/>
      <c r="X12" s="27"/>
      <c r="Y12" s="27"/>
      <c r="Z12" s="32"/>
      <c r="AA12" s="27"/>
      <c r="AB12" s="27"/>
      <c r="AC12" s="39"/>
      <c r="AD12" s="27"/>
      <c r="AE12" s="27"/>
      <c r="AF12" s="32"/>
      <c r="AG12" s="27">
        <v>1</v>
      </c>
      <c r="AH12" s="27"/>
      <c r="AI12" s="27"/>
      <c r="AJ12" s="27"/>
      <c r="AK12" s="27">
        <v>1</v>
      </c>
      <c r="AL12" s="27"/>
      <c r="AM12" s="20"/>
    </row>
    <row r="13" spans="1:39" s="21" customFormat="1" ht="15" customHeight="1" x14ac:dyDescent="0.2">
      <c r="A13" s="20"/>
      <c r="B13" s="27">
        <v>1971</v>
      </c>
      <c r="C13" s="27" t="s">
        <v>22</v>
      </c>
      <c r="D13" s="28" t="s">
        <v>19</v>
      </c>
      <c r="E13" s="27">
        <v>22</v>
      </c>
      <c r="F13" s="27">
        <v>2</v>
      </c>
      <c r="G13" s="27">
        <v>12</v>
      </c>
      <c r="H13" s="27">
        <v>19</v>
      </c>
      <c r="I13" s="27"/>
      <c r="J13" s="27"/>
      <c r="K13" s="27"/>
      <c r="L13" s="27"/>
      <c r="M13" s="27"/>
      <c r="N13" s="27"/>
      <c r="O13" s="32"/>
      <c r="P13" s="17"/>
      <c r="Q13" s="17" t="s">
        <v>143</v>
      </c>
      <c r="R13" s="17"/>
      <c r="S13" s="17"/>
      <c r="T13" s="32"/>
      <c r="U13" s="27"/>
      <c r="V13" s="27"/>
      <c r="W13" s="39"/>
      <c r="X13" s="27"/>
      <c r="Y13" s="27"/>
      <c r="Z13" s="32"/>
      <c r="AA13" s="27"/>
      <c r="AB13" s="27"/>
      <c r="AC13" s="39"/>
      <c r="AD13" s="27"/>
      <c r="AE13" s="27"/>
      <c r="AF13" s="32"/>
      <c r="AG13" s="27">
        <v>1</v>
      </c>
      <c r="AH13" s="27">
        <v>1</v>
      </c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7">
        <v>1972</v>
      </c>
      <c r="C14" s="27" t="s">
        <v>23</v>
      </c>
      <c r="D14" s="28" t="s">
        <v>19</v>
      </c>
      <c r="E14" s="27">
        <v>21</v>
      </c>
      <c r="F14" s="27">
        <v>3</v>
      </c>
      <c r="G14" s="27">
        <v>23</v>
      </c>
      <c r="H14" s="27">
        <v>39</v>
      </c>
      <c r="I14" s="27"/>
      <c r="J14" s="27"/>
      <c r="K14" s="27"/>
      <c r="L14" s="27"/>
      <c r="M14" s="27"/>
      <c r="N14" s="27"/>
      <c r="O14" s="32"/>
      <c r="P14" s="17" t="s">
        <v>91</v>
      </c>
      <c r="Q14" s="27" t="s">
        <v>21</v>
      </c>
      <c r="R14" s="27" t="s">
        <v>21</v>
      </c>
      <c r="S14" s="17"/>
      <c r="T14" s="32"/>
      <c r="U14" s="27"/>
      <c r="V14" s="27"/>
      <c r="W14" s="39"/>
      <c r="X14" s="27"/>
      <c r="Y14" s="27"/>
      <c r="Z14" s="32"/>
      <c r="AA14" s="27"/>
      <c r="AB14" s="27"/>
      <c r="AC14" s="39"/>
      <c r="AD14" s="27"/>
      <c r="AE14" s="27"/>
      <c r="AF14" s="32"/>
      <c r="AG14" s="27">
        <v>1</v>
      </c>
      <c r="AH14" s="27">
        <v>1</v>
      </c>
      <c r="AI14" s="27"/>
      <c r="AJ14" s="27"/>
      <c r="AK14" s="27"/>
      <c r="AL14" s="27">
        <v>1</v>
      </c>
      <c r="AM14" s="20"/>
    </row>
    <row r="15" spans="1:39" s="21" customFormat="1" ht="15" customHeight="1" x14ac:dyDescent="0.25">
      <c r="A15" s="20"/>
      <c r="B15" s="27">
        <v>1973</v>
      </c>
      <c r="C15" s="27" t="s">
        <v>20</v>
      </c>
      <c r="D15" s="28" t="s">
        <v>24</v>
      </c>
      <c r="E15" s="27">
        <v>22</v>
      </c>
      <c r="F15" s="27">
        <v>1</v>
      </c>
      <c r="G15" s="27">
        <v>14</v>
      </c>
      <c r="H15" s="27">
        <v>23</v>
      </c>
      <c r="I15" s="27"/>
      <c r="J15" s="27"/>
      <c r="K15" s="27"/>
      <c r="L15" s="27"/>
      <c r="M15" s="27"/>
      <c r="N15" s="27"/>
      <c r="O15" s="33"/>
      <c r="P15" s="17"/>
      <c r="Q15" s="17" t="s">
        <v>141</v>
      </c>
      <c r="R15" s="17" t="s">
        <v>140</v>
      </c>
      <c r="S15" s="17"/>
      <c r="T15" s="32"/>
      <c r="U15" s="27">
        <v>1</v>
      </c>
      <c r="V15" s="27"/>
      <c r="W15" s="39"/>
      <c r="X15" s="27"/>
      <c r="Y15" s="27"/>
      <c r="Z15" s="32"/>
      <c r="AA15" s="27"/>
      <c r="AB15" s="27"/>
      <c r="AC15" s="39"/>
      <c r="AD15" s="27"/>
      <c r="AE15" s="27"/>
      <c r="AF15" s="32"/>
      <c r="AG15" s="27"/>
      <c r="AH15" s="27"/>
      <c r="AI15" s="27"/>
      <c r="AJ15" s="27">
        <v>1</v>
      </c>
      <c r="AK15" s="27"/>
      <c r="AL15" s="27"/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v>192</v>
      </c>
      <c r="F16" s="17">
        <v>16</v>
      </c>
      <c r="G16" s="17">
        <v>172</v>
      </c>
      <c r="H16" s="17">
        <v>214</v>
      </c>
      <c r="I16" s="17"/>
      <c r="J16" s="17"/>
      <c r="K16" s="17"/>
      <c r="L16" s="17"/>
      <c r="M16" s="17"/>
      <c r="N16" s="66"/>
      <c r="O16" s="32">
        <v>695.48349507380931</v>
      </c>
      <c r="P16" s="17" t="s">
        <v>134</v>
      </c>
      <c r="Q16" s="17" t="s">
        <v>133</v>
      </c>
      <c r="R16" s="17" t="s">
        <v>133</v>
      </c>
      <c r="S16" s="68" t="s">
        <v>134</v>
      </c>
      <c r="T16" s="32"/>
      <c r="U16" s="17">
        <f>SUM(U4:U15)</f>
        <v>2</v>
      </c>
      <c r="V16" s="17">
        <f>SUM(V4:V15)</f>
        <v>0</v>
      </c>
      <c r="W16" s="17">
        <f>SUM(W4:W15)</f>
        <v>5</v>
      </c>
      <c r="X16" s="17">
        <f>SUM(X4:X15)</f>
        <v>2</v>
      </c>
      <c r="Y16" s="17">
        <f>SUM(Y4:Y15)</f>
        <v>0</v>
      </c>
      <c r="Z16" s="32"/>
      <c r="AA16" s="17"/>
      <c r="AB16" s="17"/>
      <c r="AC16" s="17"/>
      <c r="AD16" s="17"/>
      <c r="AE16" s="17"/>
      <c r="AF16" s="32"/>
      <c r="AG16" s="17">
        <v>8</v>
      </c>
      <c r="AH16" s="17">
        <v>5</v>
      </c>
      <c r="AI16" s="17">
        <v>1</v>
      </c>
      <c r="AJ16" s="17">
        <v>5</v>
      </c>
      <c r="AK16" s="17">
        <v>1</v>
      </c>
      <c r="AL16" s="17">
        <v>1</v>
      </c>
      <c r="AM16" s="20"/>
    </row>
    <row r="17" spans="1:40" s="21" customFormat="1" ht="15" customHeight="1" x14ac:dyDescent="0.2">
      <c r="A17" s="8"/>
      <c r="B17" s="16" t="s">
        <v>227</v>
      </c>
      <c r="C17" s="18"/>
      <c r="D17" s="15"/>
      <c r="E17" s="18" t="s">
        <v>164</v>
      </c>
      <c r="F17" s="14"/>
      <c r="G17" s="14"/>
      <c r="H17" s="14" t="s">
        <v>165</v>
      </c>
      <c r="I17" s="14"/>
      <c r="J17" s="14"/>
      <c r="K17" s="14"/>
      <c r="L17" s="14"/>
      <c r="M17" s="14"/>
      <c r="N17" s="208"/>
      <c r="O17" s="32"/>
      <c r="P17" s="19"/>
      <c r="Q17" s="172"/>
      <c r="R17" s="209"/>
      <c r="S17" s="210"/>
      <c r="T17" s="32"/>
      <c r="U17" s="18"/>
      <c r="V17" s="14"/>
      <c r="W17" s="14"/>
      <c r="X17" s="14"/>
      <c r="Y17" s="15"/>
      <c r="Z17" s="32"/>
      <c r="AA17" s="18"/>
      <c r="AB17" s="14"/>
      <c r="AC17" s="14"/>
      <c r="AD17" s="14"/>
      <c r="AE17" s="15"/>
      <c r="AF17" s="32"/>
      <c r="AG17" s="18"/>
      <c r="AH17" s="14"/>
      <c r="AI17" s="14"/>
      <c r="AJ17" s="14"/>
      <c r="AK17" s="14"/>
      <c r="AL17" s="15"/>
      <c r="AM17" s="20"/>
    </row>
    <row r="18" spans="1:40" ht="15" customHeight="1" x14ac:dyDescent="0.2">
      <c r="A18" s="20"/>
      <c r="B18" s="28" t="s">
        <v>2</v>
      </c>
      <c r="C18" s="29"/>
      <c r="D18" s="30">
        <v>1341.3</v>
      </c>
      <c r="E18" s="1"/>
      <c r="F18" s="1"/>
      <c r="G18" s="1"/>
      <c r="H18" s="1"/>
      <c r="I18" s="1"/>
      <c r="J18" s="1"/>
      <c r="K18" s="1"/>
      <c r="L18" s="1"/>
      <c r="M18" s="1"/>
      <c r="N18" s="2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73"/>
      <c r="AF18" s="1"/>
      <c r="AG18" s="1"/>
      <c r="AH18" s="1"/>
      <c r="AI18" s="1"/>
      <c r="AJ18" s="1"/>
      <c r="AK18" s="73"/>
      <c r="AL18" s="1"/>
      <c r="AM18" s="20"/>
    </row>
    <row r="19" spans="1:40" s="21" customFormat="1" ht="15" customHeight="1" x14ac:dyDescent="0.25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11"/>
      <c r="O19" s="33"/>
      <c r="P19" s="1"/>
      <c r="Q19" s="7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0"/>
    </row>
    <row r="20" spans="1:40" ht="15" customHeight="1" x14ac:dyDescent="0.25">
      <c r="A20" s="20"/>
      <c r="B20" s="19" t="s">
        <v>166</v>
      </c>
      <c r="C20" s="212"/>
      <c r="D20" s="212"/>
      <c r="E20" s="17" t="s">
        <v>3</v>
      </c>
      <c r="F20" s="17" t="s">
        <v>8</v>
      </c>
      <c r="G20" s="15" t="s">
        <v>5</v>
      </c>
      <c r="H20" s="17" t="s">
        <v>6</v>
      </c>
      <c r="I20" s="17" t="s">
        <v>44</v>
      </c>
      <c r="J20" s="1"/>
      <c r="K20" s="17" t="s">
        <v>167</v>
      </c>
      <c r="L20" s="17" t="s">
        <v>168</v>
      </c>
      <c r="M20" s="17" t="s">
        <v>169</v>
      </c>
      <c r="N20" s="17" t="s">
        <v>46</v>
      </c>
      <c r="O20" s="32"/>
      <c r="P20" s="10" t="s">
        <v>219</v>
      </c>
      <c r="Q20" s="12"/>
      <c r="R20" s="12"/>
      <c r="S20" s="12"/>
      <c r="T20" s="34"/>
      <c r="U20" s="34"/>
      <c r="V20" s="34"/>
      <c r="W20" s="34"/>
      <c r="X20" s="34"/>
      <c r="Y20" s="12"/>
      <c r="Z20" s="34"/>
      <c r="AA20" s="12"/>
      <c r="AB20" s="12"/>
      <c r="AC20" s="12"/>
      <c r="AD20" s="12"/>
      <c r="AE20" s="2"/>
      <c r="AF20" s="213"/>
      <c r="AG20" s="12" t="s">
        <v>135</v>
      </c>
      <c r="AH20" s="12"/>
      <c r="AI20" s="12"/>
      <c r="AJ20" s="34"/>
      <c r="AK20" s="11"/>
      <c r="AL20" s="39"/>
      <c r="AM20" s="20"/>
      <c r="AN20" s="1"/>
    </row>
    <row r="21" spans="1:40" ht="15" customHeight="1" x14ac:dyDescent="0.2">
      <c r="A21" s="20"/>
      <c r="B21" s="10" t="s">
        <v>16</v>
      </c>
      <c r="C21" s="12"/>
      <c r="D21" s="2"/>
      <c r="E21" s="27">
        <v>192</v>
      </c>
      <c r="F21" s="27">
        <v>16</v>
      </c>
      <c r="G21" s="27">
        <v>172</v>
      </c>
      <c r="H21" s="27">
        <v>214</v>
      </c>
      <c r="I21" s="27"/>
      <c r="J21" s="1"/>
      <c r="K21" s="214">
        <f>PRODUCT((F21+G21)/E21)</f>
        <v>0.97916666666666663</v>
      </c>
      <c r="L21" s="214">
        <f>PRODUCT(H21/E21)</f>
        <v>1.1145833333333333</v>
      </c>
      <c r="M21" s="214"/>
      <c r="N21" s="142"/>
      <c r="O21" s="32"/>
      <c r="P21" s="193" t="s">
        <v>10</v>
      </c>
      <c r="Q21" s="194"/>
      <c r="R21" s="190" t="s">
        <v>26</v>
      </c>
      <c r="S21" s="190"/>
      <c r="T21" s="190"/>
      <c r="U21" s="215"/>
      <c r="V21" s="215"/>
      <c r="W21" s="215"/>
      <c r="X21" s="215"/>
      <c r="Y21" s="184" t="s">
        <v>12</v>
      </c>
      <c r="Z21" s="196"/>
      <c r="AA21" s="215"/>
      <c r="AB21" s="216" t="s">
        <v>27</v>
      </c>
      <c r="AC21" s="216"/>
      <c r="AD21" s="217"/>
      <c r="AE21" s="218"/>
      <c r="AF21" s="83"/>
      <c r="AG21" s="190" t="s">
        <v>170</v>
      </c>
      <c r="AH21" s="195"/>
      <c r="AI21" s="203">
        <v>1972</v>
      </c>
      <c r="AJ21" s="190"/>
      <c r="AK21" s="184" t="s">
        <v>94</v>
      </c>
      <c r="AL21" s="188"/>
      <c r="AM21" s="20"/>
      <c r="AN21" s="1"/>
    </row>
    <row r="22" spans="1:40" ht="15" customHeight="1" x14ac:dyDescent="0.2">
      <c r="A22" s="20"/>
      <c r="B22" s="219" t="s">
        <v>97</v>
      </c>
      <c r="C22" s="220"/>
      <c r="D22" s="221"/>
      <c r="E22" s="27">
        <v>1</v>
      </c>
      <c r="F22" s="27">
        <v>0</v>
      </c>
      <c r="G22" s="27">
        <v>5</v>
      </c>
      <c r="H22" s="27">
        <v>2</v>
      </c>
      <c r="I22" s="207"/>
      <c r="J22" s="1"/>
      <c r="K22" s="214">
        <f>PRODUCT((F22+G22)/E22)</f>
        <v>5</v>
      </c>
      <c r="L22" s="214">
        <f>PRODUCT(H22/E22)</f>
        <v>2</v>
      </c>
      <c r="M22" s="222"/>
      <c r="N22" s="223"/>
      <c r="O22" s="32"/>
      <c r="P22" s="198" t="s">
        <v>136</v>
      </c>
      <c r="Q22" s="199"/>
      <c r="R22" s="190" t="s">
        <v>26</v>
      </c>
      <c r="S22" s="190"/>
      <c r="T22" s="190"/>
      <c r="U22" s="190"/>
      <c r="V22" s="190"/>
      <c r="W22" s="190"/>
      <c r="X22" s="190"/>
      <c r="Y22" s="184" t="s">
        <v>12</v>
      </c>
      <c r="Z22" s="195"/>
      <c r="AA22" s="190"/>
      <c r="AB22" s="197" t="s">
        <v>27</v>
      </c>
      <c r="AC22" s="197"/>
      <c r="AD22" s="189"/>
      <c r="AE22" s="188"/>
      <c r="AF22" s="83"/>
      <c r="AG22" s="190"/>
      <c r="AH22" s="195"/>
      <c r="AI22" s="187">
        <v>2021</v>
      </c>
      <c r="AJ22" s="190"/>
      <c r="AK22" s="184" t="s">
        <v>228</v>
      </c>
      <c r="AL22" s="188"/>
      <c r="AM22" s="20"/>
      <c r="AN22" s="1"/>
    </row>
    <row r="23" spans="1:40" ht="15" customHeight="1" x14ac:dyDescent="0.2">
      <c r="A23" s="20"/>
      <c r="B23" s="224" t="s">
        <v>98</v>
      </c>
      <c r="C23" s="225"/>
      <c r="D23" s="226"/>
      <c r="E23" s="124"/>
      <c r="F23" s="124"/>
      <c r="G23" s="124"/>
      <c r="H23" s="124"/>
      <c r="I23" s="124"/>
      <c r="J23" s="1"/>
      <c r="K23" s="227"/>
      <c r="L23" s="227"/>
      <c r="M23" s="227"/>
      <c r="N23" s="228"/>
      <c r="O23" s="32"/>
      <c r="P23" s="198" t="s">
        <v>137</v>
      </c>
      <c r="Q23" s="199"/>
      <c r="R23" s="190" t="s">
        <v>26</v>
      </c>
      <c r="S23" s="190"/>
      <c r="T23" s="190"/>
      <c r="U23" s="190"/>
      <c r="V23" s="190"/>
      <c r="W23" s="190"/>
      <c r="X23" s="190"/>
      <c r="Y23" s="184" t="s">
        <v>12</v>
      </c>
      <c r="Z23" s="195"/>
      <c r="AA23" s="190"/>
      <c r="AB23" s="197" t="s">
        <v>27</v>
      </c>
      <c r="AC23" s="197"/>
      <c r="AD23" s="189"/>
      <c r="AE23" s="188"/>
      <c r="AF23" s="83"/>
      <c r="AG23" s="190"/>
      <c r="AH23" s="195"/>
      <c r="AI23" s="190"/>
      <c r="AJ23" s="190"/>
      <c r="AK23" s="184"/>
      <c r="AL23" s="188"/>
      <c r="AM23" s="20"/>
      <c r="AN23" s="1"/>
    </row>
    <row r="24" spans="1:40" ht="15" customHeight="1" x14ac:dyDescent="0.2">
      <c r="A24" s="20"/>
      <c r="B24" s="229" t="s">
        <v>109</v>
      </c>
      <c r="C24" s="230"/>
      <c r="D24" s="231"/>
      <c r="E24" s="17">
        <v>193</v>
      </c>
      <c r="F24" s="17">
        <v>16</v>
      </c>
      <c r="G24" s="17">
        <v>177</v>
      </c>
      <c r="H24" s="17">
        <v>216</v>
      </c>
      <c r="I24" s="17"/>
      <c r="J24" s="1"/>
      <c r="K24" s="232">
        <f>PRODUCT((F24+G24)/E24)</f>
        <v>1</v>
      </c>
      <c r="L24" s="232">
        <f>PRODUCT(H24/E24)</f>
        <v>1.1191709844559585</v>
      </c>
      <c r="M24" s="232"/>
      <c r="N24" s="66"/>
      <c r="O24" s="32"/>
      <c r="P24" s="200" t="s">
        <v>11</v>
      </c>
      <c r="Q24" s="201"/>
      <c r="R24" s="192" t="s">
        <v>28</v>
      </c>
      <c r="S24" s="192"/>
      <c r="T24" s="192"/>
      <c r="U24" s="192"/>
      <c r="V24" s="192"/>
      <c r="W24" s="192"/>
      <c r="X24" s="192"/>
      <c r="Y24" s="135" t="s">
        <v>25</v>
      </c>
      <c r="Z24" s="202"/>
      <c r="AA24" s="192"/>
      <c r="AB24" s="49" t="s">
        <v>29</v>
      </c>
      <c r="AC24" s="49"/>
      <c r="AD24" s="47"/>
      <c r="AE24" s="51"/>
      <c r="AF24" s="83"/>
      <c r="AG24" s="192"/>
      <c r="AH24" s="202"/>
      <c r="AI24" s="192"/>
      <c r="AJ24" s="192"/>
      <c r="AK24" s="135"/>
      <c r="AL24" s="51"/>
      <c r="AM24" s="20"/>
      <c r="AN24" s="1"/>
    </row>
    <row r="25" spans="1:40" ht="15" customHeight="1" x14ac:dyDescent="0.25">
      <c r="A25" s="20"/>
      <c r="B25" s="31"/>
      <c r="C25" s="31"/>
      <c r="D25" s="31"/>
      <c r="E25" s="31"/>
      <c r="F25" s="31"/>
      <c r="G25" s="31"/>
      <c r="H25" s="31"/>
      <c r="I25" s="31"/>
      <c r="J25" s="1"/>
      <c r="K25" s="31"/>
      <c r="L25" s="31"/>
      <c r="M25" s="31"/>
      <c r="N25" s="211"/>
      <c r="O25" s="32"/>
      <c r="P25" s="1"/>
      <c r="Q25" s="73"/>
      <c r="R25" s="1"/>
      <c r="S25" s="1"/>
      <c r="T25" s="32"/>
      <c r="U25" s="32"/>
      <c r="V25" s="80"/>
      <c r="W25" s="1"/>
      <c r="X25" s="1"/>
      <c r="Y25" s="1"/>
      <c r="Z25" s="32"/>
      <c r="AA25" s="1"/>
      <c r="AB25" s="1"/>
      <c r="AC25" s="1"/>
      <c r="AD25" s="1"/>
      <c r="AE25" s="1"/>
      <c r="AF25" s="32"/>
      <c r="AG25" s="1"/>
      <c r="AH25" s="1"/>
      <c r="AI25" s="1"/>
      <c r="AJ25" s="1"/>
      <c r="AK25" s="1"/>
      <c r="AL25" s="1"/>
      <c r="AM25" s="20"/>
      <c r="AN25" s="32"/>
    </row>
    <row r="26" spans="1:40" ht="15" customHeight="1" x14ac:dyDescent="0.25">
      <c r="A26" s="20"/>
      <c r="B26" s="1" t="s">
        <v>30</v>
      </c>
      <c r="C26" s="1"/>
      <c r="D26" s="36" t="s">
        <v>217</v>
      </c>
      <c r="E26" s="1"/>
      <c r="F26" s="1"/>
      <c r="G26" s="1"/>
      <c r="H26" s="1"/>
      <c r="I26" s="1"/>
      <c r="J26" s="1"/>
      <c r="K26" s="1"/>
      <c r="L26" s="130" t="s">
        <v>216</v>
      </c>
      <c r="M26" s="1"/>
      <c r="N26" s="211"/>
      <c r="O26" s="32"/>
      <c r="P26" s="1"/>
      <c r="Q26" s="73"/>
      <c r="R26" s="1"/>
      <c r="S26" s="1"/>
      <c r="T26" s="32"/>
      <c r="U26" s="36" t="s">
        <v>215</v>
      </c>
      <c r="V26" s="80"/>
      <c r="W26" s="1"/>
      <c r="X26" s="1"/>
      <c r="Y26" s="1"/>
      <c r="Z26" s="32"/>
      <c r="AA26" s="1"/>
      <c r="AB26" s="1"/>
      <c r="AC26" s="1"/>
      <c r="AD26" s="1"/>
      <c r="AE26" s="1"/>
      <c r="AF26" s="32"/>
      <c r="AG26" s="1"/>
      <c r="AH26" s="1"/>
      <c r="AI26" s="1"/>
      <c r="AJ26" s="1"/>
      <c r="AK26" s="1"/>
      <c r="AL26" s="1"/>
      <c r="AM26" s="20"/>
    </row>
    <row r="27" spans="1:40" ht="15" customHeight="1" x14ac:dyDescent="0.25">
      <c r="A27" s="18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73"/>
      <c r="O27" s="32"/>
      <c r="P27" s="1"/>
      <c r="Q27" s="32"/>
      <c r="R27" s="1"/>
      <c r="S27" s="1"/>
      <c r="T27" s="32"/>
      <c r="U27" s="32"/>
      <c r="V27" s="80"/>
      <c r="W27" s="1"/>
      <c r="X27" s="1"/>
      <c r="Y27" s="1"/>
      <c r="Z27" s="32"/>
      <c r="AA27" s="1"/>
      <c r="AB27" s="1"/>
      <c r="AC27" s="1"/>
      <c r="AD27" s="1"/>
      <c r="AE27" s="1"/>
      <c r="AF27" s="32"/>
      <c r="AG27" s="1"/>
      <c r="AH27" s="1"/>
      <c r="AI27" s="1"/>
      <c r="AJ27" s="1"/>
      <c r="AK27" s="1"/>
      <c r="AL27" s="1"/>
      <c r="AM27" s="20"/>
    </row>
    <row r="28" spans="1:40" ht="15" customHeight="1" x14ac:dyDescent="0.2">
      <c r="A28" s="183"/>
      <c r="B28" s="181" t="s">
        <v>171</v>
      </c>
      <c r="C28" s="103"/>
      <c r="D28" s="103"/>
      <c r="E28" s="103"/>
      <c r="F28" s="103" t="s">
        <v>144</v>
      </c>
      <c r="G28" s="103" t="s">
        <v>3</v>
      </c>
      <c r="H28" s="103" t="s">
        <v>5</v>
      </c>
      <c r="I28" s="103" t="s">
        <v>6</v>
      </c>
      <c r="J28" s="103" t="s">
        <v>145</v>
      </c>
      <c r="K28" s="182" t="s">
        <v>44</v>
      </c>
      <c r="L28" s="1"/>
      <c r="M28" s="233" t="s">
        <v>172</v>
      </c>
      <c r="N28" s="104"/>
      <c r="O28" s="104"/>
      <c r="P28" s="103" t="s">
        <v>3</v>
      </c>
      <c r="Q28" s="103" t="s">
        <v>5</v>
      </c>
      <c r="R28" s="103" t="s">
        <v>6</v>
      </c>
      <c r="S28" s="103" t="s">
        <v>145</v>
      </c>
      <c r="T28" s="104"/>
      <c r="U28" s="182" t="s">
        <v>44</v>
      </c>
      <c r="V28" s="32"/>
      <c r="W28" s="181" t="s">
        <v>174</v>
      </c>
      <c r="X28" s="104"/>
      <c r="Y28" s="104"/>
      <c r="Z28" s="104"/>
      <c r="AA28" s="103"/>
      <c r="AB28" s="104"/>
      <c r="AC28" s="104"/>
      <c r="AD28" s="104"/>
      <c r="AE28" s="104"/>
      <c r="AF28" s="103"/>
      <c r="AG28" s="104"/>
      <c r="AH28" s="104"/>
      <c r="AI28" s="104"/>
      <c r="AJ28" s="104"/>
      <c r="AK28" s="104"/>
      <c r="AL28" s="72"/>
      <c r="AM28" s="20"/>
    </row>
    <row r="29" spans="1:40" ht="15" customHeight="1" x14ac:dyDescent="0.25">
      <c r="A29" s="183"/>
      <c r="B29" s="183">
        <v>1965</v>
      </c>
      <c r="C29" s="184" t="s">
        <v>18</v>
      </c>
      <c r="D29" s="190" t="s">
        <v>19</v>
      </c>
      <c r="E29" s="184"/>
      <c r="F29" s="184">
        <v>20</v>
      </c>
      <c r="G29" s="184">
        <v>21</v>
      </c>
      <c r="H29" s="185">
        <f t="shared" ref="H29:H32" si="0">PRODUCT((F7+G7)/E7)</f>
        <v>0.5714285714285714</v>
      </c>
      <c r="I29" s="185">
        <f t="shared" ref="I29:I32" si="1">PRODUCT(H7/E7)</f>
        <v>1.2380952380952381</v>
      </c>
      <c r="J29" s="185">
        <f t="shared" ref="J29:J32" si="2">PRODUCT(F7+G7+H7)/E7</f>
        <v>1.8095238095238095</v>
      </c>
      <c r="K29" s="186"/>
      <c r="L29" s="73"/>
      <c r="M29" s="189" t="s">
        <v>146</v>
      </c>
      <c r="N29" s="184"/>
      <c r="O29" s="184">
        <v>21</v>
      </c>
      <c r="P29" s="240" t="s">
        <v>201</v>
      </c>
      <c r="Q29" s="240" t="s">
        <v>177</v>
      </c>
      <c r="R29" s="240" t="s">
        <v>186</v>
      </c>
      <c r="S29" s="240" t="s">
        <v>195</v>
      </c>
      <c r="T29" s="234"/>
      <c r="U29" s="188"/>
      <c r="V29" s="1"/>
      <c r="W29" s="189" t="s">
        <v>173</v>
      </c>
      <c r="X29" s="190"/>
      <c r="Y29" s="190"/>
      <c r="Z29" s="184"/>
      <c r="AA29" s="184"/>
      <c r="AB29" s="184"/>
      <c r="AC29" s="237"/>
      <c r="AD29" s="190"/>
      <c r="AE29" s="190"/>
      <c r="AF29" s="184"/>
      <c r="AG29" s="190"/>
      <c r="AH29" s="190"/>
      <c r="AI29" s="190"/>
      <c r="AJ29" s="190"/>
      <c r="AK29" s="190"/>
      <c r="AL29" s="191"/>
    </row>
    <row r="30" spans="1:40" ht="15" customHeight="1" x14ac:dyDescent="0.25">
      <c r="A30" s="183"/>
      <c r="B30" s="183">
        <v>1966</v>
      </c>
      <c r="C30" s="184" t="s">
        <v>20</v>
      </c>
      <c r="D30" s="190" t="s">
        <v>19</v>
      </c>
      <c r="E30" s="184"/>
      <c r="F30" s="184">
        <v>21</v>
      </c>
      <c r="G30" s="184">
        <v>22</v>
      </c>
      <c r="H30" s="185">
        <f t="shared" si="0"/>
        <v>0.77272727272727271</v>
      </c>
      <c r="I30" s="185">
        <f t="shared" si="1"/>
        <v>0.59090909090909094</v>
      </c>
      <c r="J30" s="185">
        <f t="shared" si="2"/>
        <v>1.3636363636363635</v>
      </c>
      <c r="K30" s="186"/>
      <c r="L30" s="73"/>
      <c r="M30" s="189" t="s">
        <v>147</v>
      </c>
      <c r="N30" s="184"/>
      <c r="O30" s="184">
        <v>21</v>
      </c>
      <c r="P30" s="240" t="s">
        <v>202</v>
      </c>
      <c r="Q30" s="240" t="s">
        <v>178</v>
      </c>
      <c r="R30" s="240" t="s">
        <v>187</v>
      </c>
      <c r="S30" s="240" t="s">
        <v>196</v>
      </c>
      <c r="T30" s="234"/>
      <c r="U30" s="188"/>
      <c r="V30" s="1"/>
      <c r="W30" s="183">
        <v>200</v>
      </c>
      <c r="X30" s="190"/>
      <c r="Y30" s="239" t="s">
        <v>175</v>
      </c>
      <c r="Z30" s="184"/>
      <c r="AA30" s="184"/>
      <c r="AB30" s="184"/>
      <c r="AC30" s="237"/>
      <c r="AD30" s="190"/>
      <c r="AE30" s="190"/>
      <c r="AF30" s="184"/>
      <c r="AG30" s="187"/>
      <c r="AH30" s="239" t="s">
        <v>176</v>
      </c>
      <c r="AI30" s="190"/>
      <c r="AJ30" s="190"/>
      <c r="AK30" s="184">
        <v>1.1200000000000001</v>
      </c>
      <c r="AL30" s="191"/>
      <c r="AM30" s="20"/>
    </row>
    <row r="31" spans="1:40" ht="15" customHeight="1" x14ac:dyDescent="0.25">
      <c r="A31" s="183"/>
      <c r="B31" s="183">
        <v>1967</v>
      </c>
      <c r="C31" s="184" t="s">
        <v>20</v>
      </c>
      <c r="D31" s="190" t="s">
        <v>19</v>
      </c>
      <c r="E31" s="184"/>
      <c r="F31" s="184">
        <v>22</v>
      </c>
      <c r="G31" s="184">
        <v>21</v>
      </c>
      <c r="H31" s="185">
        <f t="shared" si="0"/>
        <v>1.3333333333333333</v>
      </c>
      <c r="I31" s="185">
        <f t="shared" si="1"/>
        <v>1.6190476190476191</v>
      </c>
      <c r="J31" s="185">
        <f t="shared" si="2"/>
        <v>2.9523809523809526</v>
      </c>
      <c r="K31" s="186"/>
      <c r="L31" s="73"/>
      <c r="M31" s="189" t="s">
        <v>148</v>
      </c>
      <c r="N31" s="184"/>
      <c r="O31" s="184">
        <v>21</v>
      </c>
      <c r="P31" s="240" t="s">
        <v>178</v>
      </c>
      <c r="Q31" s="240" t="s">
        <v>179</v>
      </c>
      <c r="R31" s="240" t="s">
        <v>188</v>
      </c>
      <c r="S31" s="240" t="s">
        <v>197</v>
      </c>
      <c r="T31" s="234"/>
      <c r="U31" s="188"/>
      <c r="V31" s="1"/>
      <c r="W31" s="189"/>
      <c r="X31" s="190"/>
      <c r="Y31" s="187"/>
      <c r="Z31" s="184"/>
      <c r="AA31" s="184"/>
      <c r="AB31" s="184"/>
      <c r="AC31" s="237"/>
      <c r="AD31" s="190"/>
      <c r="AE31" s="190"/>
      <c r="AF31" s="184"/>
      <c r="AG31" s="187"/>
      <c r="AH31" s="187"/>
      <c r="AI31" s="190"/>
      <c r="AJ31" s="190"/>
      <c r="AK31" s="190"/>
      <c r="AL31" s="191"/>
      <c r="AM31" s="20"/>
    </row>
    <row r="32" spans="1:40" ht="15" customHeight="1" x14ac:dyDescent="0.25">
      <c r="A32" s="183"/>
      <c r="B32" s="183">
        <v>1968</v>
      </c>
      <c r="C32" s="184" t="s">
        <v>20</v>
      </c>
      <c r="D32" s="190" t="s">
        <v>19</v>
      </c>
      <c r="E32" s="184"/>
      <c r="F32" s="184">
        <v>23</v>
      </c>
      <c r="G32" s="184">
        <v>22</v>
      </c>
      <c r="H32" s="185">
        <f t="shared" si="0"/>
        <v>0.77272727272727271</v>
      </c>
      <c r="I32" s="185">
        <f t="shared" si="1"/>
        <v>1.1363636363636365</v>
      </c>
      <c r="J32" s="185">
        <f t="shared" si="2"/>
        <v>1.9090909090909092</v>
      </c>
      <c r="K32" s="186"/>
      <c r="L32" s="73"/>
      <c r="M32" s="189" t="s">
        <v>149</v>
      </c>
      <c r="N32" s="184"/>
      <c r="O32" s="184">
        <v>21</v>
      </c>
      <c r="P32" s="240" t="s">
        <v>203</v>
      </c>
      <c r="Q32" s="240" t="s">
        <v>180</v>
      </c>
      <c r="R32" s="240" t="s">
        <v>189</v>
      </c>
      <c r="S32" s="240" t="s">
        <v>198</v>
      </c>
      <c r="T32" s="234"/>
      <c r="U32" s="188"/>
      <c r="V32" s="1"/>
      <c r="W32" s="189"/>
      <c r="X32" s="190"/>
      <c r="Y32" s="187"/>
      <c r="Z32" s="184"/>
      <c r="AA32" s="184"/>
      <c r="AB32" s="184"/>
      <c r="AC32" s="237"/>
      <c r="AD32" s="237"/>
      <c r="AE32" s="184"/>
      <c r="AF32" s="184"/>
      <c r="AG32" s="187"/>
      <c r="AH32" s="187"/>
      <c r="AI32" s="184"/>
      <c r="AJ32" s="184"/>
      <c r="AK32" s="184"/>
      <c r="AL32" s="188"/>
      <c r="AM32" s="20"/>
    </row>
    <row r="33" spans="1:39" ht="15" customHeight="1" x14ac:dyDescent="0.25">
      <c r="A33" s="183"/>
      <c r="B33" s="183">
        <v>1969</v>
      </c>
      <c r="C33" s="184" t="s">
        <v>20</v>
      </c>
      <c r="D33" s="190" t="s">
        <v>19</v>
      </c>
      <c r="E33" s="184"/>
      <c r="F33" s="184">
        <v>24</v>
      </c>
      <c r="G33" s="184">
        <v>19</v>
      </c>
      <c r="H33" s="241">
        <f>PRODUCT((F11+G11)/E11)</f>
        <v>1.736842105263158</v>
      </c>
      <c r="I33" s="185">
        <f>PRODUCT(H11/E11)</f>
        <v>1.368421052631579</v>
      </c>
      <c r="J33" s="241">
        <f>PRODUCT(F11+G11+H11)/E11</f>
        <v>3.1052631578947367</v>
      </c>
      <c r="K33" s="186"/>
      <c r="L33" s="73"/>
      <c r="M33" s="189" t="s">
        <v>150</v>
      </c>
      <c r="N33" s="184"/>
      <c r="O33" s="184"/>
      <c r="P33" s="240" t="s">
        <v>204</v>
      </c>
      <c r="Q33" s="240" t="s">
        <v>181</v>
      </c>
      <c r="R33" s="240" t="s">
        <v>190</v>
      </c>
      <c r="S33" s="240" t="s">
        <v>181</v>
      </c>
      <c r="T33" s="234"/>
      <c r="U33" s="188"/>
      <c r="V33" s="1"/>
      <c r="W33" s="189"/>
      <c r="X33" s="190"/>
      <c r="Y33" s="187"/>
      <c r="Z33" s="184"/>
      <c r="AA33" s="184"/>
      <c r="AB33" s="184"/>
      <c r="AC33" s="237"/>
      <c r="AD33" s="237"/>
      <c r="AE33" s="184"/>
      <c r="AF33" s="184"/>
      <c r="AG33" s="187"/>
      <c r="AH33" s="187"/>
      <c r="AI33" s="184"/>
      <c r="AJ33" s="184"/>
      <c r="AK33" s="184"/>
      <c r="AL33" s="188"/>
      <c r="AM33" s="20"/>
    </row>
    <row r="34" spans="1:39" ht="15" customHeight="1" x14ac:dyDescent="0.25">
      <c r="A34" s="183"/>
      <c r="B34" s="183">
        <v>1970</v>
      </c>
      <c r="C34" s="184" t="s">
        <v>21</v>
      </c>
      <c r="D34" s="190" t="s">
        <v>19</v>
      </c>
      <c r="E34" s="184"/>
      <c r="F34" s="184">
        <v>25</v>
      </c>
      <c r="G34" s="184">
        <v>22</v>
      </c>
      <c r="H34" s="185">
        <f t="shared" ref="H34:H37" si="3">PRODUCT((F12+G12)/E12)</f>
        <v>1.1818181818181819</v>
      </c>
      <c r="I34" s="185">
        <f t="shared" ref="I34:I37" si="4">PRODUCT(H12/E12)</f>
        <v>0.40909090909090912</v>
      </c>
      <c r="J34" s="185">
        <f t="shared" ref="J34:J37" si="5">PRODUCT(F12+G12+H12)/E12</f>
        <v>1.5909090909090908</v>
      </c>
      <c r="K34" s="186"/>
      <c r="L34" s="73"/>
      <c r="M34" s="189" t="s">
        <v>151</v>
      </c>
      <c r="N34" s="184"/>
      <c r="O34" s="184"/>
      <c r="P34" s="240" t="s">
        <v>164</v>
      </c>
      <c r="Q34" s="240" t="s">
        <v>182</v>
      </c>
      <c r="R34" s="240" t="s">
        <v>191</v>
      </c>
      <c r="S34" s="240" t="s">
        <v>199</v>
      </c>
      <c r="T34" s="234"/>
      <c r="U34" s="188"/>
      <c r="V34" s="1"/>
      <c r="W34" s="189"/>
      <c r="X34" s="190"/>
      <c r="Y34" s="187"/>
      <c r="Z34" s="184"/>
      <c r="AA34" s="184"/>
      <c r="AB34" s="184"/>
      <c r="AC34" s="237"/>
      <c r="AD34" s="237"/>
      <c r="AE34" s="184"/>
      <c r="AF34" s="184"/>
      <c r="AG34" s="187"/>
      <c r="AH34" s="187"/>
      <c r="AI34" s="184"/>
      <c r="AJ34" s="184"/>
      <c r="AK34" s="184"/>
      <c r="AL34" s="188"/>
      <c r="AM34" s="20"/>
    </row>
    <row r="35" spans="1:39" ht="15" customHeight="1" x14ac:dyDescent="0.25">
      <c r="A35" s="183"/>
      <c r="B35" s="183">
        <v>1971</v>
      </c>
      <c r="C35" s="184" t="s">
        <v>22</v>
      </c>
      <c r="D35" s="190" t="s">
        <v>19</v>
      </c>
      <c r="E35" s="184"/>
      <c r="F35" s="184">
        <v>26</v>
      </c>
      <c r="G35" s="184">
        <v>22</v>
      </c>
      <c r="H35" s="185">
        <f t="shared" si="3"/>
        <v>0.63636363636363635</v>
      </c>
      <c r="I35" s="185">
        <f t="shared" si="4"/>
        <v>0.86363636363636365</v>
      </c>
      <c r="J35" s="185">
        <f t="shared" si="5"/>
        <v>1.5</v>
      </c>
      <c r="K35" s="186"/>
      <c r="L35" s="73"/>
      <c r="M35" s="189" t="s">
        <v>152</v>
      </c>
      <c r="N35" s="184"/>
      <c r="O35" s="184"/>
      <c r="P35" s="240" t="s">
        <v>205</v>
      </c>
      <c r="Q35" s="240" t="s">
        <v>183</v>
      </c>
      <c r="R35" s="240" t="s">
        <v>192</v>
      </c>
      <c r="S35" s="240" t="s">
        <v>200</v>
      </c>
      <c r="T35" s="234"/>
      <c r="U35" s="188"/>
      <c r="V35" s="1"/>
      <c r="W35" s="189"/>
      <c r="X35" s="190"/>
      <c r="Y35" s="187"/>
      <c r="Z35" s="184"/>
      <c r="AA35" s="184"/>
      <c r="AB35" s="184"/>
      <c r="AC35" s="237"/>
      <c r="AD35" s="237"/>
      <c r="AE35" s="184"/>
      <c r="AF35" s="184"/>
      <c r="AG35" s="187"/>
      <c r="AH35" s="187"/>
      <c r="AI35" s="184"/>
      <c r="AJ35" s="184"/>
      <c r="AK35" s="184"/>
      <c r="AL35" s="188"/>
      <c r="AM35" s="20"/>
    </row>
    <row r="36" spans="1:39" ht="15" customHeight="1" x14ac:dyDescent="0.25">
      <c r="A36" s="183"/>
      <c r="B36" s="183">
        <v>1972</v>
      </c>
      <c r="C36" s="184" t="s">
        <v>23</v>
      </c>
      <c r="D36" s="190" t="s">
        <v>19</v>
      </c>
      <c r="E36" s="184"/>
      <c r="F36" s="184">
        <v>27</v>
      </c>
      <c r="G36" s="184">
        <v>21</v>
      </c>
      <c r="H36" s="185">
        <f t="shared" si="3"/>
        <v>1.2380952380952381</v>
      </c>
      <c r="I36" s="241">
        <f t="shared" si="4"/>
        <v>1.8571428571428572</v>
      </c>
      <c r="J36" s="185">
        <f t="shared" si="5"/>
        <v>3.0952380952380953</v>
      </c>
      <c r="K36" s="186"/>
      <c r="L36" s="73"/>
      <c r="M36" s="189" t="s">
        <v>153</v>
      </c>
      <c r="N36" s="184"/>
      <c r="O36" s="184"/>
      <c r="P36" s="240" t="s">
        <v>183</v>
      </c>
      <c r="Q36" s="240" t="s">
        <v>184</v>
      </c>
      <c r="R36" s="240" t="s">
        <v>193</v>
      </c>
      <c r="S36" s="240" t="s">
        <v>140</v>
      </c>
      <c r="T36" s="234"/>
      <c r="U36" s="188"/>
      <c r="V36" s="1"/>
      <c r="W36" s="189"/>
      <c r="X36" s="190"/>
      <c r="Y36" s="187"/>
      <c r="Z36" s="184"/>
      <c r="AA36" s="184"/>
      <c r="AB36" s="184"/>
      <c r="AC36" s="237"/>
      <c r="AD36" s="237"/>
      <c r="AE36" s="184"/>
      <c r="AF36" s="184"/>
      <c r="AG36" s="187"/>
      <c r="AH36" s="187"/>
      <c r="AI36" s="184"/>
      <c r="AJ36" s="184"/>
      <c r="AK36" s="184"/>
      <c r="AL36" s="188"/>
      <c r="AM36" s="20"/>
    </row>
    <row r="37" spans="1:39" ht="15" customHeight="1" x14ac:dyDescent="0.25">
      <c r="A37" s="183"/>
      <c r="B37" s="183">
        <v>1973</v>
      </c>
      <c r="C37" s="184" t="s">
        <v>20</v>
      </c>
      <c r="D37" s="190" t="s">
        <v>24</v>
      </c>
      <c r="E37" s="184"/>
      <c r="F37" s="184">
        <v>28</v>
      </c>
      <c r="G37" s="184">
        <v>22</v>
      </c>
      <c r="H37" s="185">
        <f t="shared" si="3"/>
        <v>0.68181818181818177</v>
      </c>
      <c r="I37" s="185">
        <f t="shared" si="4"/>
        <v>1.0454545454545454</v>
      </c>
      <c r="J37" s="185">
        <f t="shared" si="5"/>
        <v>1.7272727272727273</v>
      </c>
      <c r="K37" s="186"/>
      <c r="L37" s="73"/>
      <c r="M37" s="189" t="s">
        <v>154</v>
      </c>
      <c r="N37" s="184"/>
      <c r="O37" s="184"/>
      <c r="P37" s="3" t="s">
        <v>139</v>
      </c>
      <c r="Q37" s="3" t="s">
        <v>185</v>
      </c>
      <c r="R37" s="3" t="s">
        <v>194</v>
      </c>
      <c r="S37" s="3" t="s">
        <v>132</v>
      </c>
      <c r="T37" s="234"/>
      <c r="U37" s="188"/>
      <c r="V37" s="1"/>
      <c r="W37" s="189"/>
      <c r="X37" s="190"/>
      <c r="Y37" s="187"/>
      <c r="Z37" s="184"/>
      <c r="AA37" s="184"/>
      <c r="AB37" s="184"/>
      <c r="AC37" s="237"/>
      <c r="AD37" s="237"/>
      <c r="AE37" s="184"/>
      <c r="AF37" s="184"/>
      <c r="AG37" s="187"/>
      <c r="AH37" s="187"/>
      <c r="AI37" s="184"/>
      <c r="AJ37" s="184"/>
      <c r="AK37" s="184"/>
      <c r="AL37" s="188"/>
      <c r="AM37" s="20"/>
    </row>
    <row r="38" spans="1:39" ht="15" customHeight="1" x14ac:dyDescent="0.25">
      <c r="A38" s="183"/>
      <c r="B38" s="200"/>
      <c r="C38" s="192"/>
      <c r="D38" s="192"/>
      <c r="E38" s="192"/>
      <c r="F38" s="192"/>
      <c r="G38" s="192"/>
      <c r="H38" s="235"/>
      <c r="I38" s="235"/>
      <c r="J38" s="235"/>
      <c r="K38" s="236"/>
      <c r="L38" s="73"/>
      <c r="M38" s="200"/>
      <c r="N38" s="192"/>
      <c r="O38" s="192"/>
      <c r="P38" s="192"/>
      <c r="Q38" s="192"/>
      <c r="R38" s="192"/>
      <c r="S38" s="192"/>
      <c r="T38" s="192"/>
      <c r="U38" s="236"/>
      <c r="V38" s="1"/>
      <c r="W38" s="47"/>
      <c r="X38" s="192"/>
      <c r="Y38" s="192"/>
      <c r="Z38" s="135"/>
      <c r="AA38" s="135"/>
      <c r="AB38" s="135"/>
      <c r="AC38" s="238"/>
      <c r="AD38" s="238"/>
      <c r="AE38" s="135"/>
      <c r="AF38" s="135"/>
      <c r="AG38" s="135"/>
      <c r="AH38" s="135"/>
      <c r="AI38" s="135"/>
      <c r="AJ38" s="135"/>
      <c r="AK38" s="135"/>
      <c r="AL38" s="51"/>
      <c r="AM38" s="20"/>
    </row>
    <row r="39" spans="1:39" ht="15" customHeight="1" x14ac:dyDescent="0.25">
      <c r="A39" s="1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73"/>
      <c r="W39" s="36"/>
      <c r="X39" s="1"/>
      <c r="Y39" s="32"/>
      <c r="Z39" s="32"/>
      <c r="AA39" s="32"/>
      <c r="AB39" s="80"/>
      <c r="AC39" s="80"/>
      <c r="AD39" s="32"/>
      <c r="AE39" s="32"/>
      <c r="AF39" s="32"/>
      <c r="AG39" s="32"/>
      <c r="AH39" s="32"/>
      <c r="AI39" s="32"/>
      <c r="AJ39" s="32"/>
      <c r="AK39" s="32"/>
      <c r="AL39" s="32"/>
      <c r="AM39" s="20"/>
    </row>
    <row r="40" spans="1:39" ht="15" customHeight="1" x14ac:dyDescent="0.25">
      <c r="A40" s="183"/>
      <c r="B40" s="181" t="s">
        <v>220</v>
      </c>
      <c r="C40" s="103"/>
      <c r="D40" s="104"/>
      <c r="E40" s="103"/>
      <c r="F40" s="103"/>
      <c r="G40" s="103"/>
      <c r="H40" s="242"/>
      <c r="I40" s="242"/>
      <c r="J40" s="242"/>
      <c r="K40" s="243"/>
      <c r="L40" s="73"/>
      <c r="M40" s="181" t="s">
        <v>226</v>
      </c>
      <c r="N40" s="103"/>
      <c r="O40" s="104"/>
      <c r="P40" s="103"/>
      <c r="Q40" s="103"/>
      <c r="R40" s="103"/>
      <c r="S40" s="242"/>
      <c r="T40" s="242"/>
      <c r="U40" s="243"/>
      <c r="V40" s="73"/>
      <c r="W40" s="1"/>
      <c r="X40" s="1"/>
      <c r="Y40" s="32"/>
      <c r="Z40" s="32"/>
      <c r="AA40" s="32"/>
      <c r="AB40" s="80"/>
      <c r="AC40" s="80"/>
      <c r="AD40" s="32"/>
      <c r="AE40" s="32"/>
      <c r="AF40" s="32"/>
      <c r="AG40" s="32"/>
      <c r="AH40" s="32"/>
      <c r="AI40" s="32"/>
      <c r="AJ40" s="32"/>
      <c r="AK40" s="32"/>
      <c r="AL40" s="32"/>
      <c r="AM40" s="20"/>
    </row>
    <row r="41" spans="1:39" ht="15" customHeight="1" x14ac:dyDescent="0.25">
      <c r="A41" s="1"/>
      <c r="B41" s="189">
        <v>5585</v>
      </c>
      <c r="C41" s="187" t="s">
        <v>214</v>
      </c>
      <c r="D41" s="190"/>
      <c r="E41" s="184"/>
      <c r="F41" s="184"/>
      <c r="G41" s="184"/>
      <c r="H41" s="185"/>
      <c r="I41" s="185"/>
      <c r="J41" s="185"/>
      <c r="K41" s="186"/>
      <c r="L41" s="73"/>
      <c r="M41" s="189">
        <v>5764</v>
      </c>
      <c r="N41" s="244" t="s">
        <v>206</v>
      </c>
      <c r="O41" s="184"/>
      <c r="P41" s="184"/>
      <c r="Q41" s="184"/>
      <c r="R41" s="184"/>
      <c r="S41" s="184"/>
      <c r="T41" s="185"/>
      <c r="U41" s="186"/>
      <c r="V41" s="73"/>
      <c r="W41" s="1"/>
      <c r="X41" s="1"/>
      <c r="Y41" s="32"/>
      <c r="Z41" s="32"/>
      <c r="AA41" s="32"/>
      <c r="AB41" s="80"/>
      <c r="AC41" s="80"/>
      <c r="AD41" s="32"/>
      <c r="AE41" s="32"/>
      <c r="AF41" s="32"/>
      <c r="AG41" s="32"/>
      <c r="AH41" s="32"/>
      <c r="AI41" s="32"/>
      <c r="AJ41" s="32"/>
      <c r="AK41" s="32"/>
      <c r="AL41" s="32"/>
      <c r="AM41" s="20"/>
    </row>
    <row r="42" spans="1:39" ht="15" customHeight="1" x14ac:dyDescent="0.25">
      <c r="A42" s="1"/>
      <c r="B42" s="183"/>
      <c r="C42" s="244"/>
      <c r="D42" s="190"/>
      <c r="E42" s="184"/>
      <c r="F42" s="184"/>
      <c r="G42" s="184"/>
      <c r="H42" s="185"/>
      <c r="I42" s="185"/>
      <c r="J42" s="185"/>
      <c r="K42" s="186"/>
      <c r="L42" s="73"/>
      <c r="M42" s="189">
        <v>5585</v>
      </c>
      <c r="N42" s="187" t="s">
        <v>207</v>
      </c>
      <c r="O42" s="184"/>
      <c r="P42" s="184"/>
      <c r="Q42" s="184"/>
      <c r="R42" s="184"/>
      <c r="S42" s="184"/>
      <c r="T42" s="185"/>
      <c r="U42" s="186"/>
      <c r="V42" s="73"/>
      <c r="W42" s="1"/>
      <c r="X42" s="1"/>
      <c r="Y42" s="32"/>
      <c r="Z42" s="32"/>
      <c r="AA42" s="32"/>
      <c r="AB42" s="80"/>
      <c r="AC42" s="80"/>
      <c r="AD42" s="32"/>
      <c r="AE42" s="32"/>
      <c r="AF42" s="32"/>
      <c r="AG42" s="32"/>
      <c r="AH42" s="32"/>
      <c r="AI42" s="32"/>
      <c r="AJ42" s="32"/>
      <c r="AK42" s="32"/>
      <c r="AL42" s="32"/>
      <c r="AM42" s="20"/>
    </row>
    <row r="43" spans="1:39" ht="15" customHeight="1" x14ac:dyDescent="0.25">
      <c r="A43" s="1"/>
      <c r="B43" s="181" t="s">
        <v>221</v>
      </c>
      <c r="C43" s="125"/>
      <c r="D43" s="104"/>
      <c r="E43" s="103"/>
      <c r="F43" s="103"/>
      <c r="G43" s="103"/>
      <c r="H43" s="242"/>
      <c r="I43" s="242"/>
      <c r="J43" s="242"/>
      <c r="K43" s="243"/>
      <c r="L43" s="73"/>
      <c r="M43" s="189">
        <v>5391</v>
      </c>
      <c r="N43" s="187" t="s">
        <v>208</v>
      </c>
      <c r="O43" s="184"/>
      <c r="P43" s="184"/>
      <c r="Q43" s="184"/>
      <c r="R43" s="184"/>
      <c r="S43" s="184"/>
      <c r="T43" s="185"/>
      <c r="U43" s="186"/>
      <c r="V43" s="73"/>
      <c r="W43" s="1"/>
      <c r="X43" s="1"/>
      <c r="Y43" s="32"/>
      <c r="Z43" s="32"/>
      <c r="AA43" s="32"/>
      <c r="AB43" s="80"/>
      <c r="AC43" s="80"/>
      <c r="AD43" s="32"/>
      <c r="AE43" s="32"/>
      <c r="AF43" s="32"/>
      <c r="AG43" s="32"/>
      <c r="AH43" s="32"/>
      <c r="AI43" s="32"/>
      <c r="AJ43" s="32"/>
      <c r="AK43" s="32"/>
      <c r="AL43" s="32"/>
      <c r="AM43" s="20"/>
    </row>
    <row r="44" spans="1:39" ht="15" customHeight="1" x14ac:dyDescent="0.25">
      <c r="A44" s="1"/>
      <c r="B44" s="189">
        <v>5764</v>
      </c>
      <c r="C44" s="244" t="s">
        <v>206</v>
      </c>
      <c r="D44" s="184"/>
      <c r="E44" s="184"/>
      <c r="F44" s="184"/>
      <c r="G44" s="184"/>
      <c r="H44" s="184"/>
      <c r="I44" s="185"/>
      <c r="J44" s="185"/>
      <c r="K44" s="186"/>
      <c r="L44" s="1"/>
      <c r="M44" s="189">
        <v>5171</v>
      </c>
      <c r="N44" s="187" t="s">
        <v>213</v>
      </c>
      <c r="O44" s="184"/>
      <c r="P44" s="184"/>
      <c r="Q44" s="184"/>
      <c r="R44" s="184"/>
      <c r="S44" s="184"/>
      <c r="T44" s="185"/>
      <c r="U44" s="186"/>
      <c r="V44" s="73"/>
      <c r="W44" s="1"/>
      <c r="X44" s="1"/>
      <c r="Y44" s="32"/>
      <c r="Z44" s="32"/>
      <c r="AA44" s="32"/>
      <c r="AB44" s="80"/>
      <c r="AC44" s="80"/>
      <c r="AD44" s="32"/>
      <c r="AE44" s="32"/>
      <c r="AF44" s="32"/>
      <c r="AG44" s="32"/>
      <c r="AH44" s="32"/>
      <c r="AI44" s="32"/>
      <c r="AJ44" s="32"/>
      <c r="AK44" s="32"/>
      <c r="AL44" s="32"/>
      <c r="AM44" s="20"/>
    </row>
    <row r="45" spans="1:39" ht="15" customHeight="1" x14ac:dyDescent="0.25">
      <c r="A45" s="1"/>
      <c r="B45" s="189"/>
      <c r="C45" s="244"/>
      <c r="D45" s="184"/>
      <c r="E45" s="184"/>
      <c r="F45" s="184"/>
      <c r="G45" s="184"/>
      <c r="H45" s="184"/>
      <c r="I45" s="185"/>
      <c r="J45" s="185"/>
      <c r="K45" s="186"/>
      <c r="L45" s="1"/>
      <c r="M45" s="189">
        <v>5155</v>
      </c>
      <c r="N45" s="187" t="s">
        <v>212</v>
      </c>
      <c r="O45" s="184"/>
      <c r="P45" s="184"/>
      <c r="Q45" s="184"/>
      <c r="R45" s="184"/>
      <c r="S45" s="184"/>
      <c r="T45" s="185"/>
      <c r="U45" s="186"/>
      <c r="V45" s="73"/>
      <c r="W45" s="1"/>
      <c r="X45" s="1"/>
      <c r="Y45" s="32"/>
      <c r="Z45" s="32"/>
      <c r="AA45" s="32"/>
      <c r="AB45" s="80"/>
      <c r="AC45" s="80"/>
      <c r="AD45" s="32"/>
      <c r="AE45" s="32"/>
      <c r="AF45" s="32"/>
      <c r="AG45" s="32"/>
      <c r="AH45" s="32"/>
      <c r="AI45" s="32"/>
      <c r="AJ45" s="32"/>
      <c r="AK45" s="32"/>
      <c r="AL45" s="32"/>
      <c r="AM45" s="20"/>
    </row>
    <row r="46" spans="1:39" ht="15" customHeight="1" x14ac:dyDescent="0.25">
      <c r="A46" s="1"/>
      <c r="B46" s="181" t="s">
        <v>222</v>
      </c>
      <c r="C46" s="70"/>
      <c r="D46" s="103"/>
      <c r="E46" s="103"/>
      <c r="F46" s="103"/>
      <c r="G46" s="103"/>
      <c r="H46" s="103"/>
      <c r="I46" s="103"/>
      <c r="J46" s="242"/>
      <c r="K46" s="243"/>
      <c r="L46" s="1"/>
      <c r="M46" s="189">
        <v>5100</v>
      </c>
      <c r="N46" s="190" t="s">
        <v>211</v>
      </c>
      <c r="O46" s="184"/>
      <c r="P46" s="184"/>
      <c r="Q46" s="184"/>
      <c r="R46" s="184"/>
      <c r="S46" s="184"/>
      <c r="T46" s="185"/>
      <c r="U46" s="186"/>
      <c r="V46" s="73"/>
      <c r="W46" s="1"/>
      <c r="X46" s="1"/>
      <c r="Y46" s="32"/>
      <c r="Z46" s="32"/>
      <c r="AA46" s="32"/>
      <c r="AB46" s="80"/>
      <c r="AC46" s="80"/>
      <c r="AD46" s="32"/>
      <c r="AE46" s="32"/>
      <c r="AF46" s="32"/>
      <c r="AG46" s="32"/>
      <c r="AH46" s="32"/>
      <c r="AI46" s="32"/>
      <c r="AJ46" s="32"/>
      <c r="AK46" s="32"/>
      <c r="AL46" s="32"/>
      <c r="AM46" s="20"/>
    </row>
    <row r="47" spans="1:39" ht="15" customHeight="1" x14ac:dyDescent="0.25">
      <c r="A47" s="1"/>
      <c r="B47" s="189" t="s">
        <v>223</v>
      </c>
      <c r="C47" s="184"/>
      <c r="D47" s="184"/>
      <c r="E47" s="248" t="s">
        <v>209</v>
      </c>
      <c r="F47" s="184"/>
      <c r="G47" s="184"/>
      <c r="H47" s="184"/>
      <c r="I47" s="185"/>
      <c r="J47" s="185"/>
      <c r="K47" s="186"/>
      <c r="L47" s="1"/>
      <c r="M47" s="189">
        <v>5061</v>
      </c>
      <c r="N47" s="190" t="s">
        <v>210</v>
      </c>
      <c r="O47" s="184"/>
      <c r="P47" s="184"/>
      <c r="Q47" s="184"/>
      <c r="R47" s="184"/>
      <c r="S47" s="184"/>
      <c r="T47" s="185"/>
      <c r="U47" s="186"/>
      <c r="V47" s="73"/>
      <c r="W47" s="1"/>
      <c r="X47" s="1"/>
      <c r="Y47" s="32"/>
      <c r="Z47" s="32"/>
      <c r="AA47" s="32"/>
      <c r="AB47" s="80"/>
      <c r="AC47" s="80"/>
      <c r="AD47" s="32"/>
      <c r="AE47" s="32"/>
      <c r="AF47" s="32"/>
      <c r="AG47" s="32"/>
      <c r="AH47" s="32"/>
      <c r="AI47" s="32"/>
      <c r="AJ47" s="32"/>
      <c r="AK47" s="32"/>
      <c r="AL47" s="32"/>
      <c r="AM47" s="20"/>
    </row>
    <row r="48" spans="1:39" ht="15" customHeight="1" x14ac:dyDescent="0.25">
      <c r="A48" s="1"/>
      <c r="B48" s="189" t="s">
        <v>224</v>
      </c>
      <c r="C48" s="184"/>
      <c r="D48" s="184"/>
      <c r="E48" s="195">
        <v>194</v>
      </c>
      <c r="F48" s="184"/>
      <c r="G48" s="184"/>
      <c r="H48" s="184"/>
      <c r="I48" s="185"/>
      <c r="J48" s="185"/>
      <c r="K48" s="186"/>
      <c r="L48" s="1"/>
      <c r="M48" s="189"/>
      <c r="N48" s="190"/>
      <c r="O48" s="184"/>
      <c r="P48" s="184"/>
      <c r="Q48" s="184"/>
      <c r="R48" s="184"/>
      <c r="S48" s="184"/>
      <c r="T48" s="185"/>
      <c r="U48" s="186"/>
      <c r="V48" s="73"/>
      <c r="W48" s="1"/>
      <c r="X48" s="1"/>
      <c r="Y48" s="32"/>
      <c r="Z48" s="32"/>
      <c r="AA48" s="32"/>
      <c r="AB48" s="80"/>
      <c r="AC48" s="80"/>
      <c r="AD48" s="32"/>
      <c r="AE48" s="32"/>
      <c r="AF48" s="32"/>
      <c r="AG48" s="32"/>
      <c r="AH48" s="32"/>
      <c r="AI48" s="32"/>
      <c r="AJ48" s="32"/>
      <c r="AK48" s="32"/>
      <c r="AL48" s="32"/>
      <c r="AM48" s="20"/>
    </row>
    <row r="49" spans="1:39" ht="15" customHeight="1" x14ac:dyDescent="0.25">
      <c r="A49" s="1"/>
      <c r="B49" s="189" t="s">
        <v>225</v>
      </c>
      <c r="C49" s="184"/>
      <c r="D49" s="184"/>
      <c r="E49" s="244">
        <v>2212</v>
      </c>
      <c r="F49" s="184"/>
      <c r="G49" s="184"/>
      <c r="H49" s="184"/>
      <c r="I49" s="185"/>
      <c r="J49" s="185"/>
      <c r="K49" s="186"/>
      <c r="L49" s="1"/>
      <c r="M49" s="189"/>
      <c r="N49" s="190"/>
      <c r="O49" s="184"/>
      <c r="P49" s="184"/>
      <c r="Q49" s="184"/>
      <c r="R49" s="184"/>
      <c r="S49" s="184"/>
      <c r="T49" s="185"/>
      <c r="U49" s="186"/>
      <c r="V49" s="73"/>
      <c r="W49" s="1"/>
      <c r="X49" s="1"/>
      <c r="Y49" s="32"/>
      <c r="Z49" s="32"/>
      <c r="AA49" s="32"/>
      <c r="AB49" s="80"/>
      <c r="AC49" s="80"/>
      <c r="AD49" s="32"/>
      <c r="AE49" s="32"/>
      <c r="AF49" s="32"/>
      <c r="AG49" s="32"/>
      <c r="AH49" s="32"/>
      <c r="AI49" s="32"/>
      <c r="AJ49" s="32"/>
      <c r="AK49" s="32"/>
      <c r="AL49" s="32"/>
      <c r="AM49" s="20"/>
    </row>
    <row r="50" spans="1:39" ht="15" customHeight="1" x14ac:dyDescent="0.25">
      <c r="A50" s="1"/>
      <c r="B50" s="47"/>
      <c r="C50" s="245"/>
      <c r="D50" s="135"/>
      <c r="E50" s="135"/>
      <c r="F50" s="135"/>
      <c r="G50" s="135"/>
      <c r="H50" s="135"/>
      <c r="I50" s="246"/>
      <c r="J50" s="246"/>
      <c r="K50" s="247"/>
      <c r="L50" s="1"/>
      <c r="M50" s="47"/>
      <c r="N50" s="245"/>
      <c r="O50" s="135"/>
      <c r="P50" s="135"/>
      <c r="Q50" s="135"/>
      <c r="R50" s="135"/>
      <c r="S50" s="135"/>
      <c r="T50" s="246"/>
      <c r="U50" s="247"/>
      <c r="V50" s="73"/>
      <c r="W50" s="1"/>
      <c r="X50" s="1"/>
      <c r="Y50" s="32"/>
      <c r="Z50" s="32"/>
      <c r="AA50" s="32"/>
      <c r="AB50" s="80"/>
      <c r="AC50" s="80"/>
      <c r="AD50" s="32"/>
      <c r="AE50" s="32"/>
      <c r="AF50" s="32"/>
      <c r="AG50" s="32"/>
      <c r="AH50" s="32"/>
      <c r="AI50" s="32"/>
      <c r="AJ50" s="32"/>
      <c r="AK50" s="32"/>
      <c r="AL50" s="32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3"/>
      <c r="W51" s="1"/>
      <c r="X51" s="1"/>
      <c r="Y51" s="32"/>
      <c r="Z51" s="32"/>
      <c r="AA51" s="32"/>
      <c r="AB51" s="80"/>
      <c r="AC51" s="80"/>
      <c r="AD51" s="32"/>
      <c r="AE51" s="32"/>
      <c r="AF51" s="32"/>
      <c r="AG51" s="32"/>
      <c r="AH51" s="32"/>
      <c r="AI51" s="32"/>
      <c r="AJ51" s="32"/>
      <c r="AK51" s="32"/>
      <c r="AL51" s="32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3"/>
      <c r="W52" s="1"/>
      <c r="X52" s="1"/>
      <c r="Y52" s="32"/>
      <c r="Z52" s="32"/>
      <c r="AA52" s="32"/>
      <c r="AB52" s="80"/>
      <c r="AC52" s="80"/>
      <c r="AD52" s="32"/>
      <c r="AE52" s="32"/>
      <c r="AF52" s="32"/>
      <c r="AG52" s="32"/>
      <c r="AH52" s="32"/>
      <c r="AI52" s="32"/>
      <c r="AJ52" s="32"/>
      <c r="AK52" s="32"/>
      <c r="AL52" s="32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3"/>
      <c r="W53" s="1"/>
      <c r="X53" s="1"/>
      <c r="Y53" s="32"/>
      <c r="Z53" s="32"/>
      <c r="AA53" s="32"/>
      <c r="AB53" s="80"/>
      <c r="AC53" s="80"/>
      <c r="AD53" s="32"/>
      <c r="AE53" s="32"/>
      <c r="AF53" s="32"/>
      <c r="AG53" s="32"/>
      <c r="AH53" s="32"/>
      <c r="AI53" s="32"/>
      <c r="AJ53" s="32"/>
      <c r="AK53" s="32"/>
      <c r="AL53" s="32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3"/>
      <c r="W54" s="1"/>
      <c r="X54" s="1"/>
      <c r="Y54" s="32"/>
      <c r="Z54" s="32"/>
      <c r="AA54" s="32"/>
      <c r="AB54" s="80"/>
      <c r="AC54" s="80"/>
      <c r="AD54" s="32"/>
      <c r="AE54" s="32"/>
      <c r="AF54" s="32"/>
      <c r="AG54" s="32"/>
      <c r="AH54" s="32"/>
      <c r="AI54" s="32"/>
      <c r="AJ54" s="32"/>
      <c r="AK54" s="32"/>
      <c r="AL54" s="32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3"/>
      <c r="W55" s="1"/>
      <c r="X55" s="1"/>
      <c r="Y55" s="32"/>
      <c r="Z55" s="32"/>
      <c r="AA55" s="32"/>
      <c r="AB55" s="80"/>
      <c r="AC55" s="80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3"/>
      <c r="W56" s="1"/>
      <c r="X56" s="1"/>
      <c r="Y56" s="32"/>
      <c r="Z56" s="32"/>
      <c r="AA56" s="32"/>
      <c r="AB56" s="80"/>
      <c r="AC56" s="80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3"/>
      <c r="W57" s="1"/>
      <c r="X57" s="1"/>
      <c r="Y57" s="32"/>
      <c r="Z57" s="32"/>
      <c r="AA57" s="32"/>
      <c r="AB57" s="80"/>
      <c r="AC57" s="80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32"/>
      <c r="Z58" s="32"/>
      <c r="AA58" s="32"/>
      <c r="AB58" s="80"/>
      <c r="AC58" s="80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32"/>
      <c r="Z59" s="32"/>
      <c r="AA59" s="32"/>
      <c r="AB59" s="80"/>
      <c r="AC59" s="80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32"/>
      <c r="Z60" s="32"/>
      <c r="AA60" s="32"/>
      <c r="AB60" s="80"/>
      <c r="AC60" s="80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32"/>
      <c r="Z61" s="32"/>
      <c r="AA61" s="32"/>
      <c r="AB61" s="80"/>
      <c r="AC61" s="80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32"/>
      <c r="Z62" s="32"/>
      <c r="AA62" s="32"/>
      <c r="AB62" s="80"/>
      <c r="AC62" s="80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32"/>
      <c r="Z63" s="32"/>
      <c r="AA63" s="32"/>
      <c r="AB63" s="80"/>
      <c r="AC63" s="80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32"/>
      <c r="Z64" s="32"/>
      <c r="AA64" s="32"/>
      <c r="AB64" s="80"/>
      <c r="AC64" s="80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32"/>
      <c r="Z65" s="32"/>
      <c r="AA65" s="32"/>
      <c r="AB65" s="80"/>
      <c r="AC65" s="80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32"/>
      <c r="Z66" s="32"/>
      <c r="AA66" s="32"/>
      <c r="AB66" s="80"/>
      <c r="AC66" s="80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32"/>
      <c r="Z67" s="32"/>
      <c r="AA67" s="32"/>
      <c r="AB67" s="80"/>
      <c r="AC67" s="80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32"/>
      <c r="Z68" s="32"/>
      <c r="AA68" s="32"/>
      <c r="AB68" s="80"/>
      <c r="AC68" s="80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32"/>
      <c r="Z69" s="32"/>
      <c r="AA69" s="32"/>
      <c r="AB69" s="80"/>
      <c r="AC69" s="80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32"/>
      <c r="Z70" s="32"/>
      <c r="AA70" s="32"/>
      <c r="AB70" s="80"/>
      <c r="AC70" s="80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32"/>
      <c r="Z71" s="32"/>
      <c r="AA71" s="32"/>
      <c r="AB71" s="80"/>
      <c r="AC71" s="80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32"/>
      <c r="Z72" s="32"/>
      <c r="AA72" s="32"/>
      <c r="AB72" s="80"/>
      <c r="AC72" s="80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32"/>
      <c r="Z73" s="32"/>
      <c r="AA73" s="32"/>
      <c r="AB73" s="80"/>
      <c r="AC73" s="80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32"/>
      <c r="Z74" s="32"/>
      <c r="AA74" s="32"/>
      <c r="AB74" s="80"/>
      <c r="AC74" s="80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32"/>
      <c r="Z75" s="32"/>
      <c r="AA75" s="32"/>
      <c r="AB75" s="80"/>
      <c r="AC75" s="80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32"/>
      <c r="Z76" s="32"/>
      <c r="AA76" s="32"/>
      <c r="AB76" s="80"/>
      <c r="AC76" s="80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32"/>
      <c r="Z77" s="32"/>
      <c r="AA77" s="32"/>
      <c r="AB77" s="80"/>
      <c r="AC77" s="80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32"/>
      <c r="Z78" s="32"/>
      <c r="AA78" s="32"/>
      <c r="AB78" s="80"/>
      <c r="AC78" s="80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32"/>
      <c r="Z79" s="32"/>
      <c r="AA79" s="32"/>
      <c r="AB79" s="80"/>
      <c r="AC79" s="80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32"/>
      <c r="Z80" s="32"/>
      <c r="AA80" s="32"/>
      <c r="AB80" s="80"/>
      <c r="AC80" s="80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32"/>
      <c r="Z81" s="32"/>
      <c r="AA81" s="32"/>
      <c r="AB81" s="80"/>
      <c r="AC81" s="80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32"/>
      <c r="Z82" s="32"/>
      <c r="AA82" s="32"/>
      <c r="AB82" s="80"/>
      <c r="AC82" s="80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32"/>
      <c r="Z83" s="32"/>
      <c r="AA83" s="32"/>
      <c r="AB83" s="80"/>
      <c r="AC83" s="80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32"/>
      <c r="Z84" s="32"/>
      <c r="AA84" s="32"/>
      <c r="AB84" s="80"/>
      <c r="AC84" s="80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32"/>
      <c r="Z85" s="32"/>
      <c r="AA85" s="32"/>
      <c r="AB85" s="80"/>
      <c r="AC85" s="80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32"/>
      <c r="Z86" s="32"/>
      <c r="AA86" s="32"/>
      <c r="AB86" s="80"/>
      <c r="AC86" s="80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32"/>
      <c r="Z87" s="32"/>
      <c r="AA87" s="32"/>
      <c r="AB87" s="80"/>
      <c r="AC87" s="80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32"/>
      <c r="Z88" s="32"/>
      <c r="AA88" s="32"/>
      <c r="AB88" s="80"/>
      <c r="AC88" s="80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32"/>
      <c r="Z89" s="32"/>
      <c r="AA89" s="32"/>
      <c r="AB89" s="80"/>
      <c r="AC89" s="80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32"/>
      <c r="Z90" s="32"/>
      <c r="AA90" s="32"/>
      <c r="AB90" s="80"/>
      <c r="AC90" s="80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32"/>
      <c r="Z91" s="32"/>
      <c r="AA91" s="32"/>
      <c r="AB91" s="80"/>
      <c r="AC91" s="80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32"/>
      <c r="Z92" s="32"/>
      <c r="AA92" s="32"/>
      <c r="AB92" s="80"/>
      <c r="AC92" s="80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32"/>
      <c r="Z93" s="32"/>
      <c r="AA93" s="32"/>
      <c r="AB93" s="80"/>
      <c r="AC93" s="80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32"/>
      <c r="Z94" s="32"/>
      <c r="AA94" s="32"/>
      <c r="AB94" s="80"/>
      <c r="AC94" s="80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32"/>
      <c r="Z95" s="32"/>
      <c r="AA95" s="32"/>
      <c r="AB95" s="80"/>
      <c r="AC95" s="80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32"/>
      <c r="Z96" s="32"/>
      <c r="AA96" s="32"/>
      <c r="AB96" s="80"/>
      <c r="AC96" s="80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32"/>
      <c r="Z97" s="32"/>
      <c r="AA97" s="32"/>
      <c r="AB97" s="80"/>
      <c r="AC97" s="80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32"/>
      <c r="Z98" s="32"/>
      <c r="AA98" s="32"/>
      <c r="AB98" s="80"/>
      <c r="AC98" s="80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32"/>
      <c r="Z99" s="32"/>
      <c r="AA99" s="32"/>
      <c r="AB99" s="80"/>
      <c r="AC99" s="80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32"/>
      <c r="Z100" s="32"/>
      <c r="AA100" s="32"/>
      <c r="AB100" s="80"/>
      <c r="AC100" s="80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32"/>
      <c r="Z101" s="32"/>
      <c r="AA101" s="32"/>
      <c r="AB101" s="80"/>
      <c r="AC101" s="80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32"/>
      <c r="Z102" s="32"/>
      <c r="AA102" s="32"/>
      <c r="AB102" s="80"/>
      <c r="AC102" s="80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32"/>
      <c r="Z103" s="32"/>
      <c r="AA103" s="32"/>
      <c r="AB103" s="80"/>
      <c r="AC103" s="80"/>
      <c r="AD103" s="32"/>
      <c r="AE103" s="32"/>
      <c r="AF103" s="32"/>
      <c r="AG103" s="32"/>
      <c r="AH103" s="32"/>
      <c r="AI103" s="32"/>
      <c r="AJ103" s="32"/>
      <c r="AK103" s="32"/>
      <c r="AL103" s="32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32"/>
      <c r="Z104" s="32"/>
      <c r="AA104" s="32"/>
      <c r="AB104" s="80"/>
      <c r="AC104" s="80"/>
      <c r="AD104" s="32"/>
      <c r="AE104" s="32"/>
      <c r="AF104" s="32"/>
      <c r="AG104" s="32"/>
      <c r="AH104" s="32"/>
      <c r="AI104" s="32"/>
      <c r="AJ104" s="32"/>
      <c r="AK104" s="32"/>
      <c r="AL104" s="32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32"/>
      <c r="Z105" s="32"/>
      <c r="AA105" s="32"/>
      <c r="AB105" s="80"/>
      <c r="AC105" s="80"/>
      <c r="AD105" s="32"/>
      <c r="AE105" s="32"/>
      <c r="AF105" s="32"/>
      <c r="AG105" s="32"/>
      <c r="AH105" s="32"/>
      <c r="AI105" s="32"/>
      <c r="AJ105" s="32"/>
      <c r="AK105" s="32"/>
      <c r="AL105" s="32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32"/>
      <c r="Z106" s="32"/>
      <c r="AA106" s="32"/>
      <c r="AB106" s="80"/>
      <c r="AC106" s="80"/>
      <c r="AD106" s="32"/>
      <c r="AE106" s="32"/>
      <c r="AF106" s="32"/>
      <c r="AG106" s="32"/>
      <c r="AH106" s="32"/>
      <c r="AI106" s="32"/>
      <c r="AJ106" s="32"/>
      <c r="AK106" s="32"/>
      <c r="AL106" s="32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32"/>
      <c r="Z107" s="32"/>
      <c r="AA107" s="32"/>
      <c r="AB107" s="80"/>
      <c r="AC107" s="80"/>
      <c r="AD107" s="32"/>
      <c r="AE107" s="32"/>
      <c r="AF107" s="32"/>
      <c r="AG107" s="32"/>
      <c r="AH107" s="32"/>
      <c r="AI107" s="32"/>
      <c r="AJ107" s="32"/>
      <c r="AK107" s="32"/>
      <c r="AL107" s="32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32"/>
      <c r="Z108" s="32"/>
      <c r="AA108" s="32"/>
      <c r="AB108" s="80"/>
      <c r="AC108" s="80"/>
      <c r="AD108" s="32"/>
      <c r="AE108" s="32"/>
      <c r="AF108" s="32"/>
      <c r="AG108" s="32"/>
      <c r="AH108" s="32"/>
      <c r="AI108" s="32"/>
      <c r="AJ108" s="32"/>
      <c r="AK108" s="32"/>
      <c r="AL108" s="32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32"/>
      <c r="Z109" s="32"/>
      <c r="AA109" s="32"/>
      <c r="AB109" s="80"/>
      <c r="AC109" s="80"/>
      <c r="AD109" s="32"/>
      <c r="AE109" s="32"/>
      <c r="AF109" s="32"/>
      <c r="AG109" s="32"/>
      <c r="AH109" s="32"/>
      <c r="AI109" s="32"/>
      <c r="AJ109" s="32"/>
      <c r="AK109" s="32"/>
      <c r="AL109" s="32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32"/>
      <c r="Z110" s="32"/>
      <c r="AA110" s="32"/>
      <c r="AB110" s="80"/>
      <c r="AC110" s="80"/>
      <c r="AD110" s="32"/>
      <c r="AE110" s="32"/>
      <c r="AF110" s="32"/>
      <c r="AG110" s="32"/>
      <c r="AH110" s="32"/>
      <c r="AI110" s="32"/>
      <c r="AJ110" s="32"/>
      <c r="AK110" s="32"/>
      <c r="AL110" s="32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32"/>
      <c r="Z111" s="32"/>
      <c r="AA111" s="32"/>
      <c r="AB111" s="80"/>
      <c r="AC111" s="80"/>
      <c r="AD111" s="32"/>
      <c r="AE111" s="32"/>
      <c r="AF111" s="32"/>
      <c r="AG111" s="32"/>
      <c r="AH111" s="32"/>
      <c r="AI111" s="32"/>
      <c r="AJ111" s="32"/>
      <c r="AK111" s="32"/>
      <c r="AL111" s="32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32"/>
      <c r="Z112" s="32"/>
      <c r="AA112" s="32"/>
      <c r="AB112" s="80"/>
      <c r="AC112" s="80"/>
      <c r="AD112" s="32"/>
      <c r="AE112" s="32"/>
      <c r="AF112" s="32"/>
      <c r="AG112" s="32"/>
      <c r="AH112" s="32"/>
      <c r="AI112" s="32"/>
      <c r="AJ112" s="32"/>
      <c r="AK112" s="32"/>
      <c r="AL112" s="32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32"/>
      <c r="Z113" s="32"/>
      <c r="AA113" s="32"/>
      <c r="AB113" s="80"/>
      <c r="AC113" s="80"/>
      <c r="AD113" s="32"/>
      <c r="AE113" s="32"/>
      <c r="AF113" s="32"/>
      <c r="AG113" s="32"/>
      <c r="AH113" s="32"/>
      <c r="AI113" s="32"/>
      <c r="AJ113" s="32"/>
      <c r="AK113" s="32"/>
      <c r="AL113" s="32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32"/>
      <c r="Z114" s="32"/>
      <c r="AA114" s="32"/>
      <c r="AB114" s="80"/>
      <c r="AC114" s="80"/>
      <c r="AD114" s="32"/>
      <c r="AE114" s="32"/>
      <c r="AF114" s="32"/>
      <c r="AG114" s="32"/>
      <c r="AH114" s="32"/>
      <c r="AI114" s="32"/>
      <c r="AJ114" s="32"/>
      <c r="AK114" s="32"/>
      <c r="AL114" s="32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32"/>
      <c r="Z115" s="32"/>
      <c r="AA115" s="32"/>
      <c r="AB115" s="80"/>
      <c r="AC115" s="80"/>
      <c r="AD115" s="32"/>
      <c r="AE115" s="32"/>
      <c r="AF115" s="32"/>
      <c r="AG115" s="32"/>
      <c r="AH115" s="32"/>
      <c r="AI115" s="32"/>
      <c r="AJ115" s="32"/>
      <c r="AK115" s="32"/>
      <c r="AL115" s="32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32"/>
      <c r="Z116" s="32"/>
      <c r="AA116" s="32"/>
      <c r="AB116" s="80"/>
      <c r="AC116" s="80"/>
      <c r="AD116" s="32"/>
      <c r="AE116" s="32"/>
      <c r="AF116" s="32"/>
      <c r="AG116" s="32"/>
      <c r="AH116" s="32"/>
      <c r="AI116" s="32"/>
      <c r="AJ116" s="32"/>
      <c r="AK116" s="32"/>
      <c r="AL116" s="32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32"/>
      <c r="Z117" s="32"/>
      <c r="AA117" s="32"/>
      <c r="AB117" s="80"/>
      <c r="AC117" s="80"/>
      <c r="AD117" s="32"/>
      <c r="AE117" s="32"/>
      <c r="AF117" s="32"/>
      <c r="AG117" s="32"/>
      <c r="AH117" s="32"/>
      <c r="AI117" s="32"/>
      <c r="AJ117" s="32"/>
      <c r="AK117" s="32"/>
      <c r="AL117" s="32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32"/>
      <c r="Z118" s="32"/>
      <c r="AA118" s="32"/>
      <c r="AB118" s="80"/>
      <c r="AC118" s="80"/>
      <c r="AD118" s="32"/>
      <c r="AE118" s="32"/>
      <c r="AF118" s="32"/>
      <c r="AG118" s="32"/>
      <c r="AH118" s="32"/>
      <c r="AI118" s="32"/>
      <c r="AJ118" s="32"/>
      <c r="AK118" s="32"/>
      <c r="AL118" s="32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32"/>
      <c r="Z119" s="32"/>
      <c r="AA119" s="32"/>
      <c r="AB119" s="80"/>
      <c r="AC119" s="80"/>
      <c r="AD119" s="32"/>
      <c r="AE119" s="32"/>
      <c r="AF119" s="32"/>
      <c r="AG119" s="32"/>
      <c r="AH119" s="32"/>
      <c r="AI119" s="32"/>
      <c r="AJ119" s="32"/>
      <c r="AK119" s="32"/>
      <c r="AL119" s="32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32"/>
      <c r="Z120" s="32"/>
      <c r="AA120" s="32"/>
      <c r="AB120" s="80"/>
      <c r="AC120" s="80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32"/>
      <c r="Z121" s="32"/>
      <c r="AA121" s="32"/>
      <c r="AB121" s="80"/>
      <c r="AC121" s="80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32"/>
      <c r="Z122" s="32"/>
      <c r="AA122" s="32"/>
      <c r="AB122" s="80"/>
      <c r="AC122" s="80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32"/>
      <c r="Z123" s="32"/>
      <c r="AA123" s="32"/>
      <c r="AB123" s="80"/>
      <c r="AC123" s="80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32"/>
      <c r="Z124" s="32"/>
      <c r="AA124" s="32"/>
      <c r="AB124" s="80"/>
      <c r="AC124" s="80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32"/>
      <c r="Z125" s="32"/>
      <c r="AA125" s="32"/>
      <c r="AB125" s="80"/>
      <c r="AC125" s="80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32"/>
      <c r="Z126" s="32"/>
      <c r="AA126" s="32"/>
      <c r="AB126" s="80"/>
      <c r="AC126" s="80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32"/>
      <c r="Z127" s="32"/>
      <c r="AA127" s="32"/>
      <c r="AB127" s="80"/>
      <c r="AC127" s="80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32"/>
      <c r="Z128" s="32"/>
      <c r="AA128" s="32"/>
      <c r="AB128" s="80"/>
      <c r="AC128" s="80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32"/>
      <c r="Z129" s="32"/>
      <c r="AA129" s="32"/>
      <c r="AB129" s="80"/>
      <c r="AC129" s="80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32"/>
      <c r="Z130" s="32"/>
      <c r="AA130" s="32"/>
      <c r="AB130" s="80"/>
      <c r="AC130" s="80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32"/>
      <c r="Z131" s="32"/>
      <c r="AA131" s="32"/>
      <c r="AB131" s="80"/>
      <c r="AC131" s="80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32"/>
      <c r="Z132" s="32"/>
      <c r="AA132" s="32"/>
      <c r="AB132" s="80"/>
      <c r="AC132" s="80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32"/>
      <c r="Z133" s="32"/>
      <c r="AA133" s="32"/>
      <c r="AB133" s="80"/>
      <c r="AC133" s="80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32"/>
      <c r="Z134" s="32"/>
      <c r="AA134" s="32"/>
      <c r="AB134" s="80"/>
      <c r="AC134" s="80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32"/>
      <c r="Z135" s="32"/>
      <c r="AA135" s="32"/>
      <c r="AB135" s="80"/>
      <c r="AC135" s="80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32"/>
      <c r="Z136" s="32"/>
      <c r="AA136" s="32"/>
      <c r="AB136" s="80"/>
      <c r="AC136" s="80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32"/>
      <c r="Z137" s="32"/>
      <c r="AA137" s="32"/>
      <c r="AB137" s="80"/>
      <c r="AC137" s="80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32"/>
      <c r="Z138" s="32"/>
      <c r="AA138" s="32"/>
      <c r="AB138" s="80"/>
      <c r="AC138" s="80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32"/>
      <c r="Z139" s="32"/>
      <c r="AA139" s="32"/>
      <c r="AB139" s="80"/>
      <c r="AC139" s="80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32"/>
      <c r="Z140" s="32"/>
      <c r="AA140" s="32"/>
      <c r="AB140" s="80"/>
      <c r="AC140" s="80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32"/>
      <c r="Z141" s="32"/>
      <c r="AA141" s="32"/>
      <c r="AB141" s="80"/>
      <c r="AC141" s="80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32"/>
      <c r="Z142" s="32"/>
      <c r="AA142" s="32"/>
      <c r="AB142" s="80"/>
      <c r="AC142" s="80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32"/>
      <c r="Z143" s="32"/>
      <c r="AA143" s="32"/>
      <c r="AB143" s="80"/>
      <c r="AC143" s="80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32"/>
      <c r="Z144" s="32"/>
      <c r="AA144" s="32"/>
      <c r="AB144" s="80"/>
      <c r="AC144" s="80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32"/>
      <c r="Z145" s="32"/>
      <c r="AA145" s="32"/>
      <c r="AB145" s="80"/>
      <c r="AC145" s="80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32"/>
      <c r="Z146" s="32"/>
      <c r="AA146" s="32"/>
      <c r="AB146" s="80"/>
      <c r="AC146" s="80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32"/>
      <c r="Z147" s="32"/>
      <c r="AA147" s="32"/>
      <c r="AB147" s="80"/>
      <c r="AC147" s="80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32"/>
      <c r="Z148" s="32"/>
      <c r="AA148" s="32"/>
      <c r="AB148" s="80"/>
      <c r="AC148" s="80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32"/>
      <c r="Z149" s="32"/>
      <c r="AA149" s="32"/>
      <c r="AB149" s="80"/>
      <c r="AC149" s="80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32"/>
      <c r="Z150" s="32"/>
      <c r="AA150" s="32"/>
      <c r="AB150" s="80"/>
      <c r="AC150" s="80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32"/>
      <c r="Z151" s="32"/>
      <c r="AA151" s="32"/>
      <c r="AB151" s="80"/>
      <c r="AC151" s="80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32"/>
      <c r="Z152" s="32"/>
      <c r="AA152" s="32"/>
      <c r="AB152" s="80"/>
      <c r="AC152" s="80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32"/>
      <c r="Z153" s="32"/>
      <c r="AA153" s="32"/>
      <c r="AB153" s="80"/>
      <c r="AC153" s="80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32"/>
      <c r="Z154" s="32"/>
      <c r="AA154" s="32"/>
      <c r="AB154" s="80"/>
      <c r="AC154" s="80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32"/>
      <c r="Z155" s="32"/>
      <c r="AA155" s="32"/>
      <c r="AB155" s="80"/>
      <c r="AC155" s="80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32"/>
      <c r="Z156" s="32"/>
      <c r="AA156" s="32"/>
      <c r="AB156" s="80"/>
      <c r="AC156" s="80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32"/>
      <c r="Z157" s="32"/>
      <c r="AA157" s="32"/>
      <c r="AB157" s="80"/>
      <c r="AC157" s="80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32"/>
      <c r="Z158" s="32"/>
      <c r="AA158" s="32"/>
      <c r="AB158" s="80"/>
      <c r="AC158" s="80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32"/>
      <c r="Z159" s="32"/>
      <c r="AA159" s="32"/>
      <c r="AB159" s="80"/>
      <c r="AC159" s="80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32"/>
      <c r="Z160" s="32"/>
      <c r="AA160" s="32"/>
      <c r="AB160" s="80"/>
      <c r="AC160" s="80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32"/>
      <c r="Z161" s="32"/>
      <c r="AA161" s="32"/>
      <c r="AB161" s="80"/>
      <c r="AC161" s="80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32"/>
      <c r="Z162" s="32"/>
      <c r="AA162" s="32"/>
      <c r="AB162" s="80"/>
      <c r="AC162" s="80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32"/>
      <c r="Z163" s="32"/>
      <c r="AA163" s="32"/>
      <c r="AB163" s="80"/>
      <c r="AC163" s="80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32"/>
      <c r="Z164" s="32"/>
      <c r="AA164" s="32"/>
      <c r="AB164" s="80"/>
      <c r="AC164" s="80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32"/>
      <c r="Z165" s="32"/>
      <c r="AA165" s="32"/>
      <c r="AB165" s="80"/>
      <c r="AC165" s="80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32"/>
      <c r="Z166" s="32"/>
      <c r="AA166" s="32"/>
      <c r="AB166" s="80"/>
      <c r="AC166" s="80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32"/>
      <c r="Z167" s="32"/>
      <c r="AA167" s="32"/>
      <c r="AB167" s="80"/>
      <c r="AC167" s="80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32"/>
      <c r="Z168" s="32"/>
      <c r="AA168" s="32"/>
      <c r="AB168" s="80"/>
      <c r="AC168" s="80"/>
      <c r="AD168" s="32"/>
      <c r="AE168" s="32"/>
      <c r="AF168" s="32"/>
      <c r="AG168" s="32"/>
      <c r="AH168" s="32"/>
      <c r="AI168" s="32"/>
      <c r="AJ168" s="32"/>
      <c r="AK168" s="32"/>
      <c r="AL168" s="32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32"/>
      <c r="Z169" s="32"/>
      <c r="AA169" s="32"/>
      <c r="AB169" s="80"/>
      <c r="AC169" s="80"/>
      <c r="AD169" s="32"/>
      <c r="AE169" s="32"/>
      <c r="AF169" s="32"/>
      <c r="AG169" s="32"/>
      <c r="AH169" s="32"/>
      <c r="AI169" s="32"/>
      <c r="AJ169" s="32"/>
      <c r="AK169" s="32"/>
      <c r="AL169" s="32"/>
      <c r="AM169" s="9"/>
    </row>
  </sheetData>
  <sortState ref="M46:N47">
    <sortCondition descending="1" ref="M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37" customWidth="1"/>
    <col min="3" max="3" width="21.5703125" style="38" customWidth="1"/>
    <col min="4" max="4" width="10.5703125" style="81" customWidth="1"/>
    <col min="5" max="5" width="8" style="81" customWidth="1"/>
    <col min="6" max="6" width="0.7109375" style="33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20.85546875" style="81" customWidth="1"/>
    <col min="24" max="24" width="9.7109375" style="38" customWidth="1"/>
    <col min="25" max="30" width="9.140625" style="82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27" t="s">
        <v>131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ht="15.75" x14ac:dyDescent="0.25">
      <c r="A2" s="8"/>
      <c r="B2" s="44" t="s">
        <v>17</v>
      </c>
      <c r="C2" s="5" t="s">
        <v>229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39"/>
      <c r="Y2" s="43"/>
      <c r="Z2" s="43"/>
      <c r="AA2" s="43"/>
      <c r="AB2" s="43"/>
      <c r="AC2" s="43"/>
      <c r="AD2" s="43"/>
    </row>
    <row r="3" spans="1:30" x14ac:dyDescent="0.25">
      <c r="A3" s="8"/>
      <c r="B3" s="47" t="s">
        <v>32</v>
      </c>
      <c r="C3" s="19" t="s">
        <v>33</v>
      </c>
      <c r="D3" s="48" t="s">
        <v>34</v>
      </c>
      <c r="E3" s="49" t="s">
        <v>1</v>
      </c>
      <c r="F3" s="32"/>
      <c r="G3" s="50" t="s">
        <v>35</v>
      </c>
      <c r="H3" s="51" t="s">
        <v>36</v>
      </c>
      <c r="I3" s="51" t="s">
        <v>37</v>
      </c>
      <c r="J3" s="18" t="s">
        <v>38</v>
      </c>
      <c r="K3" s="52" t="s">
        <v>39</v>
      </c>
      <c r="L3" s="52" t="s">
        <v>40</v>
      </c>
      <c r="M3" s="50" t="s">
        <v>41</v>
      </c>
      <c r="N3" s="50" t="s">
        <v>42</v>
      </c>
      <c r="O3" s="51" t="s">
        <v>43</v>
      </c>
      <c r="P3" s="50" t="s">
        <v>36</v>
      </c>
      <c r="Q3" s="50" t="s">
        <v>44</v>
      </c>
      <c r="R3" s="50">
        <v>1</v>
      </c>
      <c r="S3" s="50">
        <v>2</v>
      </c>
      <c r="T3" s="50">
        <v>3</v>
      </c>
      <c r="U3" s="50" t="s">
        <v>45</v>
      </c>
      <c r="V3" s="18" t="s">
        <v>46</v>
      </c>
      <c r="W3" s="16" t="s">
        <v>47</v>
      </c>
      <c r="X3" s="16" t="s">
        <v>48</v>
      </c>
      <c r="Y3" s="43"/>
      <c r="Z3" s="43"/>
      <c r="AA3" s="43"/>
      <c r="AB3" s="43"/>
      <c r="AC3" s="43"/>
      <c r="AD3" s="43"/>
    </row>
    <row r="4" spans="1:30" x14ac:dyDescent="0.25">
      <c r="A4" s="20"/>
      <c r="B4" s="53" t="s">
        <v>49</v>
      </c>
      <c r="C4" s="54" t="s">
        <v>50</v>
      </c>
      <c r="D4" s="55" t="s">
        <v>51</v>
      </c>
      <c r="E4" s="56" t="s">
        <v>19</v>
      </c>
      <c r="F4" s="32"/>
      <c r="G4" s="57"/>
      <c r="H4" s="58"/>
      <c r="I4" s="58">
        <v>1</v>
      </c>
      <c r="J4" s="59"/>
      <c r="K4" s="59" t="s">
        <v>52</v>
      </c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54" t="s">
        <v>53</v>
      </c>
      <c r="X4" s="61" t="s">
        <v>54</v>
      </c>
      <c r="Y4" s="43"/>
      <c r="Z4" s="43"/>
      <c r="AA4" s="43"/>
      <c r="AB4" s="43"/>
      <c r="AC4" s="43"/>
      <c r="AD4" s="43"/>
    </row>
    <row r="5" spans="1:30" x14ac:dyDescent="0.25">
      <c r="A5" s="20"/>
      <c r="B5" s="53" t="s">
        <v>55</v>
      </c>
      <c r="C5" s="54" t="s">
        <v>56</v>
      </c>
      <c r="D5" s="55" t="s">
        <v>51</v>
      </c>
      <c r="E5" s="56" t="s">
        <v>19</v>
      </c>
      <c r="F5" s="32"/>
      <c r="G5" s="57">
        <v>1</v>
      </c>
      <c r="H5" s="57"/>
      <c r="I5" s="62"/>
      <c r="J5" s="59" t="s">
        <v>57</v>
      </c>
      <c r="K5" s="59">
        <v>2</v>
      </c>
      <c r="L5" s="59"/>
      <c r="M5" s="59">
        <v>1</v>
      </c>
      <c r="N5" s="57"/>
      <c r="O5" s="58">
        <v>1</v>
      </c>
      <c r="P5" s="57">
        <v>2</v>
      </c>
      <c r="Q5" s="58"/>
      <c r="R5" s="58"/>
      <c r="S5" s="58"/>
      <c r="T5" s="58"/>
      <c r="U5" s="58"/>
      <c r="V5" s="60"/>
      <c r="W5" s="54" t="s">
        <v>53</v>
      </c>
      <c r="X5" s="61" t="s">
        <v>58</v>
      </c>
      <c r="Y5" s="43"/>
      <c r="Z5" s="43"/>
      <c r="AA5" s="43"/>
      <c r="AB5" s="43"/>
      <c r="AC5" s="43"/>
      <c r="AD5" s="43"/>
    </row>
    <row r="6" spans="1:30" x14ac:dyDescent="0.25">
      <c r="A6" s="20"/>
      <c r="B6" s="53" t="s">
        <v>59</v>
      </c>
      <c r="C6" s="54" t="s">
        <v>60</v>
      </c>
      <c r="D6" s="55" t="s">
        <v>51</v>
      </c>
      <c r="E6" s="56" t="s">
        <v>19</v>
      </c>
      <c r="F6" s="32"/>
      <c r="G6" s="57"/>
      <c r="H6" s="58">
        <v>1</v>
      </c>
      <c r="I6" s="58"/>
      <c r="J6" s="59" t="s">
        <v>57</v>
      </c>
      <c r="K6" s="59">
        <v>4</v>
      </c>
      <c r="L6" s="59" t="s">
        <v>61</v>
      </c>
      <c r="M6" s="59">
        <v>1</v>
      </c>
      <c r="N6" s="57"/>
      <c r="O6" s="58">
        <v>2</v>
      </c>
      <c r="P6" s="57"/>
      <c r="Q6" s="58"/>
      <c r="R6" s="58"/>
      <c r="S6" s="58"/>
      <c r="T6" s="58"/>
      <c r="U6" s="58"/>
      <c r="V6" s="60"/>
      <c r="W6" s="54" t="s">
        <v>62</v>
      </c>
      <c r="X6" s="61" t="s">
        <v>63</v>
      </c>
      <c r="Y6" s="43"/>
      <c r="Z6" s="43"/>
      <c r="AA6" s="43"/>
      <c r="AB6" s="43"/>
      <c r="AC6" s="43"/>
      <c r="AD6" s="43"/>
    </row>
    <row r="7" spans="1:30" x14ac:dyDescent="0.25">
      <c r="A7" s="20"/>
      <c r="B7" s="53" t="s">
        <v>64</v>
      </c>
      <c r="C7" s="54" t="s">
        <v>65</v>
      </c>
      <c r="D7" s="55" t="s">
        <v>51</v>
      </c>
      <c r="E7" s="56" t="s">
        <v>19</v>
      </c>
      <c r="F7" s="32"/>
      <c r="G7" s="57"/>
      <c r="H7" s="58"/>
      <c r="I7" s="58">
        <v>1</v>
      </c>
      <c r="J7" s="59"/>
      <c r="K7" s="59" t="s">
        <v>52</v>
      </c>
      <c r="L7" s="59"/>
      <c r="M7" s="59">
        <v>1</v>
      </c>
      <c r="N7" s="57"/>
      <c r="O7" s="58"/>
      <c r="P7" s="57"/>
      <c r="Q7" s="58"/>
      <c r="R7" s="58"/>
      <c r="S7" s="58"/>
      <c r="T7" s="58"/>
      <c r="U7" s="58"/>
      <c r="V7" s="60"/>
      <c r="W7" s="54" t="s">
        <v>53</v>
      </c>
      <c r="X7" s="61" t="s">
        <v>66</v>
      </c>
      <c r="Y7" s="43"/>
      <c r="Z7" s="43"/>
      <c r="AA7" s="43"/>
      <c r="AB7" s="43"/>
      <c r="AC7" s="43"/>
      <c r="AD7" s="43"/>
    </row>
    <row r="8" spans="1:30" x14ac:dyDescent="0.25">
      <c r="A8" s="20"/>
      <c r="B8" s="53" t="s">
        <v>67</v>
      </c>
      <c r="C8" s="54" t="s">
        <v>68</v>
      </c>
      <c r="D8" s="55" t="s">
        <v>51</v>
      </c>
      <c r="E8" s="56" t="s">
        <v>19</v>
      </c>
      <c r="F8" s="32"/>
      <c r="G8" s="57"/>
      <c r="H8" s="58"/>
      <c r="I8" s="58"/>
      <c r="J8" s="59" t="s">
        <v>57</v>
      </c>
      <c r="K8" s="59"/>
      <c r="L8" s="59"/>
      <c r="M8" s="59"/>
      <c r="N8" s="57"/>
      <c r="O8" s="58"/>
      <c r="P8" s="57"/>
      <c r="Q8" s="58"/>
      <c r="R8" s="58"/>
      <c r="S8" s="58"/>
      <c r="T8" s="58"/>
      <c r="U8" s="58"/>
      <c r="V8" s="60"/>
      <c r="W8" s="63" t="s">
        <v>69</v>
      </c>
      <c r="X8" s="61" t="s">
        <v>70</v>
      </c>
      <c r="Y8" s="43"/>
      <c r="Z8" s="43"/>
      <c r="AA8" s="43"/>
      <c r="AB8" s="43"/>
      <c r="AC8" s="43"/>
      <c r="AD8" s="43"/>
    </row>
    <row r="9" spans="1:30" x14ac:dyDescent="0.25">
      <c r="A9" s="20"/>
      <c r="B9" s="53" t="s">
        <v>71</v>
      </c>
      <c r="C9" s="54" t="s">
        <v>72</v>
      </c>
      <c r="D9" s="55" t="s">
        <v>51</v>
      </c>
      <c r="E9" s="56" t="s">
        <v>19</v>
      </c>
      <c r="F9" s="32"/>
      <c r="G9" s="57">
        <v>1</v>
      </c>
      <c r="H9" s="58"/>
      <c r="I9" s="58"/>
      <c r="J9" s="59" t="s">
        <v>57</v>
      </c>
      <c r="K9" s="59">
        <v>5</v>
      </c>
      <c r="L9" s="59" t="s">
        <v>73</v>
      </c>
      <c r="M9" s="59">
        <v>1</v>
      </c>
      <c r="N9" s="57"/>
      <c r="O9" s="58">
        <v>1</v>
      </c>
      <c r="P9" s="57"/>
      <c r="Q9" s="58"/>
      <c r="R9" s="58"/>
      <c r="S9" s="58"/>
      <c r="T9" s="58"/>
      <c r="U9" s="58"/>
      <c r="V9" s="60"/>
      <c r="W9" s="63" t="s">
        <v>69</v>
      </c>
      <c r="X9" s="61" t="s">
        <v>74</v>
      </c>
      <c r="Y9" s="43"/>
      <c r="Z9" s="43"/>
      <c r="AA9" s="43"/>
      <c r="AB9" s="43"/>
      <c r="AC9" s="43"/>
      <c r="AD9" s="43"/>
    </row>
    <row r="10" spans="1:30" x14ac:dyDescent="0.25">
      <c r="A10" s="20"/>
      <c r="B10" s="53" t="s">
        <v>75</v>
      </c>
      <c r="C10" s="54" t="s">
        <v>76</v>
      </c>
      <c r="D10" s="55" t="s">
        <v>51</v>
      </c>
      <c r="E10" s="56" t="s">
        <v>19</v>
      </c>
      <c r="F10" s="32"/>
      <c r="G10" s="57"/>
      <c r="H10" s="58"/>
      <c r="I10" s="58"/>
      <c r="J10" s="59" t="s">
        <v>57</v>
      </c>
      <c r="K10" s="59">
        <v>9</v>
      </c>
      <c r="L10" s="59"/>
      <c r="M10" s="59"/>
      <c r="N10" s="57"/>
      <c r="O10" s="58"/>
      <c r="P10" s="57"/>
      <c r="Q10" s="58"/>
      <c r="R10" s="58"/>
      <c r="S10" s="58"/>
      <c r="T10" s="58"/>
      <c r="U10" s="58"/>
      <c r="V10" s="60"/>
      <c r="W10" s="63" t="s">
        <v>69</v>
      </c>
      <c r="X10" s="61" t="s">
        <v>77</v>
      </c>
      <c r="Y10" s="43"/>
      <c r="Z10" s="43"/>
      <c r="AA10" s="43"/>
      <c r="AB10" s="43"/>
      <c r="AC10" s="43"/>
      <c r="AD10" s="43"/>
    </row>
    <row r="11" spans="1:30" x14ac:dyDescent="0.25">
      <c r="A11" s="20"/>
      <c r="B11" s="53" t="s">
        <v>78</v>
      </c>
      <c r="C11" s="54" t="s">
        <v>79</v>
      </c>
      <c r="D11" s="55" t="s">
        <v>51</v>
      </c>
      <c r="E11" s="56" t="s">
        <v>19</v>
      </c>
      <c r="F11" s="32"/>
      <c r="G11" s="57">
        <v>1</v>
      </c>
      <c r="H11" s="58"/>
      <c r="I11" s="58"/>
      <c r="J11" s="59" t="s">
        <v>57</v>
      </c>
      <c r="K11" s="59">
        <v>9</v>
      </c>
      <c r="L11" s="59" t="s">
        <v>80</v>
      </c>
      <c r="M11" s="59">
        <v>1</v>
      </c>
      <c r="N11" s="57"/>
      <c r="O11" s="58">
        <v>3</v>
      </c>
      <c r="P11" s="57">
        <v>1</v>
      </c>
      <c r="Q11" s="58"/>
      <c r="R11" s="58"/>
      <c r="S11" s="58"/>
      <c r="T11" s="58"/>
      <c r="U11" s="58"/>
      <c r="V11" s="60"/>
      <c r="W11" s="63" t="s">
        <v>69</v>
      </c>
      <c r="X11" s="61" t="s">
        <v>81</v>
      </c>
      <c r="Y11" s="43"/>
      <c r="Z11" s="43"/>
      <c r="AA11" s="43"/>
      <c r="AB11" s="43"/>
      <c r="AC11" s="43"/>
      <c r="AD11" s="43"/>
    </row>
    <row r="12" spans="1:30" x14ac:dyDescent="0.25">
      <c r="A12" s="20"/>
      <c r="B12" s="53" t="s">
        <v>82</v>
      </c>
      <c r="C12" s="54" t="s">
        <v>83</v>
      </c>
      <c r="D12" s="55" t="s">
        <v>51</v>
      </c>
      <c r="E12" s="56" t="s">
        <v>19</v>
      </c>
      <c r="F12" s="32"/>
      <c r="G12" s="57">
        <v>1</v>
      </c>
      <c r="H12" s="58"/>
      <c r="I12" s="58"/>
      <c r="J12" s="59" t="s">
        <v>57</v>
      </c>
      <c r="K12" s="59">
        <v>8</v>
      </c>
      <c r="L12" s="59"/>
      <c r="M12" s="59">
        <v>1</v>
      </c>
      <c r="N12" s="57"/>
      <c r="O12" s="58">
        <v>1</v>
      </c>
      <c r="P12" s="57">
        <v>1</v>
      </c>
      <c r="Q12" s="58"/>
      <c r="R12" s="58"/>
      <c r="S12" s="58"/>
      <c r="T12" s="58"/>
      <c r="U12" s="58"/>
      <c r="V12" s="60"/>
      <c r="W12" s="63" t="s">
        <v>84</v>
      </c>
      <c r="X12" s="61" t="s">
        <v>85</v>
      </c>
      <c r="Y12" s="43"/>
      <c r="Z12" s="43"/>
      <c r="AA12" s="43"/>
      <c r="AB12" s="43"/>
      <c r="AC12" s="43"/>
      <c r="AD12" s="43"/>
    </row>
    <row r="13" spans="1:30" x14ac:dyDescent="0.25">
      <c r="A13" s="20"/>
      <c r="B13" s="53" t="s">
        <v>86</v>
      </c>
      <c r="C13" s="54" t="s">
        <v>87</v>
      </c>
      <c r="D13" s="55" t="s">
        <v>51</v>
      </c>
      <c r="E13" s="56" t="s">
        <v>19</v>
      </c>
      <c r="F13" s="32"/>
      <c r="G13" s="57"/>
      <c r="H13" s="58"/>
      <c r="I13" s="58">
        <v>1</v>
      </c>
      <c r="J13" s="59" t="s">
        <v>57</v>
      </c>
      <c r="K13" s="59">
        <v>4</v>
      </c>
      <c r="L13" s="59"/>
      <c r="M13" s="59">
        <v>1</v>
      </c>
      <c r="N13" s="57"/>
      <c r="O13" s="58"/>
      <c r="P13" s="57"/>
      <c r="Q13" s="58"/>
      <c r="R13" s="58"/>
      <c r="S13" s="58"/>
      <c r="T13" s="58"/>
      <c r="U13" s="58"/>
      <c r="V13" s="60"/>
      <c r="W13" s="63" t="s">
        <v>62</v>
      </c>
      <c r="X13" s="61" t="s">
        <v>88</v>
      </c>
      <c r="Y13" s="43"/>
      <c r="Z13" s="43"/>
      <c r="AA13" s="43"/>
      <c r="AB13" s="43"/>
      <c r="AC13" s="43"/>
      <c r="AD13" s="43"/>
    </row>
    <row r="14" spans="1:30" x14ac:dyDescent="0.25">
      <c r="A14" s="20"/>
      <c r="B14" s="19" t="s">
        <v>7</v>
      </c>
      <c r="C14" s="18"/>
      <c r="D14" s="16"/>
      <c r="E14" s="64"/>
      <c r="F14" s="65"/>
      <c r="G14" s="17">
        <v>4</v>
      </c>
      <c r="H14" s="17">
        <v>1</v>
      </c>
      <c r="I14" s="17">
        <v>3</v>
      </c>
      <c r="J14" s="18"/>
      <c r="K14" s="18"/>
      <c r="L14" s="18"/>
      <c r="M14" s="17">
        <v>8</v>
      </c>
      <c r="N14" s="17"/>
      <c r="O14" s="17">
        <v>8</v>
      </c>
      <c r="P14" s="17">
        <v>4</v>
      </c>
      <c r="Q14" s="17"/>
      <c r="R14" s="17"/>
      <c r="S14" s="17"/>
      <c r="T14" s="17"/>
      <c r="U14" s="17"/>
      <c r="V14" s="66"/>
      <c r="W14" s="67"/>
      <c r="X14" s="68"/>
      <c r="Y14" s="43"/>
      <c r="Z14" s="43"/>
      <c r="AA14" s="43"/>
      <c r="AB14" s="43"/>
      <c r="AC14" s="43"/>
      <c r="AD14" s="43"/>
    </row>
    <row r="15" spans="1:30" x14ac:dyDescent="0.25">
      <c r="A15" s="20"/>
      <c r="B15" s="100" t="s">
        <v>89</v>
      </c>
      <c r="C15" s="101" t="s">
        <v>128</v>
      </c>
      <c r="D15" s="102"/>
      <c r="E15" s="103"/>
      <c r="F15" s="104"/>
      <c r="G15" s="101"/>
      <c r="H15" s="103"/>
      <c r="I15" s="70"/>
      <c r="J15" s="103"/>
      <c r="K15" s="103"/>
      <c r="L15" s="103"/>
      <c r="M15" s="103"/>
      <c r="N15" s="103"/>
      <c r="O15" s="103"/>
      <c r="P15" s="103"/>
      <c r="Q15" s="103"/>
      <c r="R15" s="71"/>
      <c r="S15" s="103"/>
      <c r="T15" s="103"/>
      <c r="U15" s="103"/>
      <c r="V15" s="103"/>
      <c r="W15" s="71"/>
      <c r="X15" s="72"/>
      <c r="Y15" s="43"/>
      <c r="Z15" s="43"/>
      <c r="AA15" s="43"/>
      <c r="AB15" s="43"/>
      <c r="AC15" s="43"/>
      <c r="AD15" s="43"/>
    </row>
    <row r="16" spans="1:30" x14ac:dyDescent="0.25">
      <c r="A16" s="20"/>
      <c r="B16" s="105"/>
      <c r="C16" s="106"/>
      <c r="D16" s="106"/>
      <c r="E16" s="75"/>
      <c r="F16" s="75"/>
      <c r="G16" s="76"/>
      <c r="H16" s="77"/>
      <c r="I16" s="74"/>
      <c r="J16" s="77"/>
      <c r="K16" s="74"/>
      <c r="L16" s="77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8"/>
      <c r="Y16" s="43"/>
      <c r="Z16" s="43"/>
      <c r="AA16" s="43"/>
      <c r="AB16" s="43"/>
      <c r="AC16" s="43"/>
      <c r="AD16" s="43"/>
    </row>
    <row r="17" spans="1:32" s="9" customFormat="1" ht="18.75" customHeight="1" x14ac:dyDescent="0.2">
      <c r="A17" s="8"/>
      <c r="B17" s="128" t="s">
        <v>111</v>
      </c>
      <c r="C17" s="40"/>
      <c r="D17" s="41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  <c r="X17" s="42"/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47" t="s">
        <v>32</v>
      </c>
      <c r="C18" s="19" t="s">
        <v>112</v>
      </c>
      <c r="D18" s="48" t="s">
        <v>34</v>
      </c>
      <c r="E18" s="49" t="s">
        <v>1</v>
      </c>
      <c r="F18" s="73"/>
      <c r="G18" s="50" t="s">
        <v>35</v>
      </c>
      <c r="H18" s="51" t="s">
        <v>36</v>
      </c>
      <c r="I18" s="51" t="s">
        <v>37</v>
      </c>
      <c r="J18" s="18" t="s">
        <v>38</v>
      </c>
      <c r="K18" s="52" t="s">
        <v>39</v>
      </c>
      <c r="L18" s="52" t="s">
        <v>40</v>
      </c>
      <c r="M18" s="50" t="s">
        <v>41</v>
      </c>
      <c r="N18" s="50" t="s">
        <v>42</v>
      </c>
      <c r="O18" s="51" t="s">
        <v>43</v>
      </c>
      <c r="P18" s="50" t="s">
        <v>36</v>
      </c>
      <c r="Q18" s="50" t="s">
        <v>44</v>
      </c>
      <c r="R18" s="50">
        <v>1</v>
      </c>
      <c r="S18" s="50">
        <v>2</v>
      </c>
      <c r="T18" s="50">
        <v>3</v>
      </c>
      <c r="U18" s="50" t="s">
        <v>45</v>
      </c>
      <c r="V18" s="18" t="s">
        <v>46</v>
      </c>
      <c r="W18" s="16" t="s">
        <v>47</v>
      </c>
      <c r="X18" s="16" t="s">
        <v>48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20"/>
      <c r="B19" s="117" t="s">
        <v>115</v>
      </c>
      <c r="C19" s="118" t="s">
        <v>127</v>
      </c>
      <c r="D19" s="117" t="s">
        <v>114</v>
      </c>
      <c r="E19" s="119" t="s">
        <v>19</v>
      </c>
      <c r="F19" s="73"/>
      <c r="G19" s="120"/>
      <c r="H19" s="120"/>
      <c r="I19" s="120">
        <v>1</v>
      </c>
      <c r="J19" s="121" t="s">
        <v>116</v>
      </c>
      <c r="K19" s="121"/>
      <c r="L19" s="122"/>
      <c r="M19" s="122">
        <v>1</v>
      </c>
      <c r="N19" s="121"/>
      <c r="O19" s="122">
        <v>2</v>
      </c>
      <c r="P19" s="122"/>
      <c r="Q19" s="122"/>
      <c r="R19" s="122"/>
      <c r="S19" s="122"/>
      <c r="T19" s="122"/>
      <c r="U19" s="122"/>
      <c r="V19" s="123"/>
      <c r="W19" s="119" t="s">
        <v>130</v>
      </c>
      <c r="X19" s="124">
        <v>1242</v>
      </c>
      <c r="Y19" s="32"/>
      <c r="Z19" s="32"/>
      <c r="AA19" s="32"/>
      <c r="AB19" s="32"/>
      <c r="AC19" s="32"/>
      <c r="AD19" s="32"/>
      <c r="AE19" s="32"/>
      <c r="AF19" s="32"/>
    </row>
    <row r="20" spans="1:32" s="21" customFormat="1" ht="15" customHeight="1" x14ac:dyDescent="0.2">
      <c r="A20" s="20"/>
      <c r="B20" s="107" t="s">
        <v>117</v>
      </c>
      <c r="C20" s="108" t="s">
        <v>118</v>
      </c>
      <c r="D20" s="107" t="s">
        <v>113</v>
      </c>
      <c r="E20" s="109" t="s">
        <v>19</v>
      </c>
      <c r="F20" s="73"/>
      <c r="G20" s="110"/>
      <c r="H20" s="111"/>
      <c r="I20" s="110">
        <v>1</v>
      </c>
      <c r="J20" s="112"/>
      <c r="K20" s="112" t="s">
        <v>52</v>
      </c>
      <c r="L20" s="111"/>
      <c r="M20" s="113">
        <v>1</v>
      </c>
      <c r="N20" s="114"/>
      <c r="O20" s="114"/>
      <c r="P20" s="114"/>
      <c r="Q20" s="113"/>
      <c r="R20" s="113"/>
      <c r="S20" s="113"/>
      <c r="T20" s="113"/>
      <c r="U20" s="113"/>
      <c r="V20" s="115"/>
      <c r="W20" s="109" t="s">
        <v>122</v>
      </c>
      <c r="X20" s="116">
        <v>2000</v>
      </c>
      <c r="Y20" s="32"/>
      <c r="Z20" s="32"/>
      <c r="AA20" s="32"/>
      <c r="AB20" s="32"/>
      <c r="AC20" s="32"/>
      <c r="AD20" s="32"/>
      <c r="AE20" s="32"/>
      <c r="AF20" s="32"/>
    </row>
    <row r="21" spans="1:32" s="21" customFormat="1" ht="15" customHeight="1" x14ac:dyDescent="0.2">
      <c r="A21" s="20"/>
      <c r="B21" s="107" t="s">
        <v>119</v>
      </c>
      <c r="C21" s="108" t="s">
        <v>120</v>
      </c>
      <c r="D21" s="107" t="s">
        <v>113</v>
      </c>
      <c r="E21" s="109" t="s">
        <v>19</v>
      </c>
      <c r="F21" s="73"/>
      <c r="G21" s="110"/>
      <c r="H21" s="111"/>
      <c r="I21" s="110">
        <v>1</v>
      </c>
      <c r="J21" s="112" t="s">
        <v>57</v>
      </c>
      <c r="K21" s="112"/>
      <c r="L21" s="111"/>
      <c r="M21" s="113">
        <v>1</v>
      </c>
      <c r="N21" s="114"/>
      <c r="O21" s="114"/>
      <c r="P21" s="114"/>
      <c r="Q21" s="113"/>
      <c r="R21" s="113"/>
      <c r="S21" s="113"/>
      <c r="T21" s="113"/>
      <c r="U21" s="113"/>
      <c r="V21" s="115"/>
      <c r="W21" s="109" t="s">
        <v>122</v>
      </c>
      <c r="X21" s="116">
        <v>2197</v>
      </c>
      <c r="Y21" s="32"/>
      <c r="Z21" s="32"/>
      <c r="AA21" s="32"/>
      <c r="AB21" s="32"/>
      <c r="AC21" s="32"/>
      <c r="AD21" s="32"/>
      <c r="AE21" s="32"/>
      <c r="AF21" s="32"/>
    </row>
    <row r="22" spans="1:32" s="21" customFormat="1" ht="15" customHeight="1" x14ac:dyDescent="0.2">
      <c r="A22" s="20"/>
      <c r="B22" s="117" t="s">
        <v>121</v>
      </c>
      <c r="C22" s="118" t="s">
        <v>126</v>
      </c>
      <c r="D22" s="117" t="s">
        <v>114</v>
      </c>
      <c r="E22" s="119" t="s">
        <v>19</v>
      </c>
      <c r="F22" s="73"/>
      <c r="G22" s="120"/>
      <c r="H22" s="120"/>
      <c r="I22" s="120">
        <v>1</v>
      </c>
      <c r="J22" s="121" t="s">
        <v>57</v>
      </c>
      <c r="K22" s="121">
        <v>9</v>
      </c>
      <c r="L22" s="122" t="s">
        <v>61</v>
      </c>
      <c r="M22" s="122">
        <v>1</v>
      </c>
      <c r="N22" s="121"/>
      <c r="O22" s="122">
        <v>1</v>
      </c>
      <c r="P22" s="122">
        <v>1</v>
      </c>
      <c r="Q22" s="122"/>
      <c r="R22" s="122"/>
      <c r="S22" s="122"/>
      <c r="T22" s="122"/>
      <c r="U22" s="122"/>
      <c r="V22" s="123"/>
      <c r="W22" s="119" t="s">
        <v>122</v>
      </c>
      <c r="X22" s="124">
        <v>1600</v>
      </c>
      <c r="Y22" s="32"/>
      <c r="Z22" s="32"/>
      <c r="AA22" s="32"/>
      <c r="AB22" s="32"/>
      <c r="AC22" s="32"/>
      <c r="AD22" s="32"/>
      <c r="AE22" s="32"/>
      <c r="AF22" s="32"/>
    </row>
    <row r="23" spans="1:32" s="21" customFormat="1" ht="15" customHeight="1" x14ac:dyDescent="0.2">
      <c r="A23" s="20"/>
      <c r="B23" s="117" t="s">
        <v>123</v>
      </c>
      <c r="C23" s="118" t="s">
        <v>124</v>
      </c>
      <c r="D23" s="117" t="s">
        <v>114</v>
      </c>
      <c r="E23" s="119" t="s">
        <v>19</v>
      </c>
      <c r="F23" s="73"/>
      <c r="G23" s="120"/>
      <c r="H23" s="120">
        <v>1</v>
      </c>
      <c r="I23" s="120"/>
      <c r="J23" s="121" t="s">
        <v>57</v>
      </c>
      <c r="K23" s="121">
        <v>4</v>
      </c>
      <c r="L23" s="122" t="s">
        <v>61</v>
      </c>
      <c r="M23" s="122">
        <v>1</v>
      </c>
      <c r="N23" s="121"/>
      <c r="O23" s="122"/>
      <c r="P23" s="122"/>
      <c r="Q23" s="122"/>
      <c r="R23" s="122"/>
      <c r="S23" s="122"/>
      <c r="T23" s="122"/>
      <c r="U23" s="122"/>
      <c r="V23" s="123"/>
      <c r="W23" s="119" t="s">
        <v>125</v>
      </c>
      <c r="X23" s="124">
        <v>1910</v>
      </c>
      <c r="Y23" s="32"/>
      <c r="Z23" s="32"/>
      <c r="AA23" s="32"/>
      <c r="AB23" s="32"/>
      <c r="AC23" s="32"/>
      <c r="AD23" s="32"/>
      <c r="AE23" s="32"/>
      <c r="AF23" s="32"/>
    </row>
    <row r="24" spans="1:32" s="21" customFormat="1" ht="15" customHeight="1" x14ac:dyDescent="0.2">
      <c r="A24" s="8"/>
      <c r="B24" s="19" t="s">
        <v>7</v>
      </c>
      <c r="C24" s="18"/>
      <c r="D24" s="16"/>
      <c r="E24" s="64"/>
      <c r="F24" s="73"/>
      <c r="G24" s="17"/>
      <c r="H24" s="17">
        <v>1</v>
      </c>
      <c r="I24" s="17">
        <v>4</v>
      </c>
      <c r="J24" s="18"/>
      <c r="K24" s="18"/>
      <c r="L24" s="18"/>
      <c r="M24" s="17">
        <v>5</v>
      </c>
      <c r="N24" s="17"/>
      <c r="O24" s="17">
        <v>3</v>
      </c>
      <c r="P24" s="17">
        <v>1</v>
      </c>
      <c r="Q24" s="17"/>
      <c r="R24" s="17"/>
      <c r="S24" s="17"/>
      <c r="T24" s="17"/>
      <c r="U24" s="17"/>
      <c r="V24" s="66"/>
      <c r="W24" s="67"/>
      <c r="X24" s="68"/>
      <c r="Y24" s="32"/>
      <c r="Z24" s="32"/>
      <c r="AA24" s="32"/>
      <c r="AB24" s="32"/>
      <c r="AC24" s="32"/>
      <c r="AD24" s="32"/>
      <c r="AE24" s="32"/>
      <c r="AF24" s="32"/>
    </row>
    <row r="25" spans="1:32" x14ac:dyDescent="0.25">
      <c r="A25" s="20"/>
      <c r="B25" s="100" t="s">
        <v>89</v>
      </c>
      <c r="C25" s="101" t="s">
        <v>129</v>
      </c>
      <c r="D25" s="125"/>
      <c r="E25" s="103"/>
      <c r="F25" s="104"/>
      <c r="G25" s="101"/>
      <c r="H25" s="103"/>
      <c r="I25" s="70"/>
      <c r="J25" s="103"/>
      <c r="K25" s="103"/>
      <c r="L25" s="103"/>
      <c r="M25" s="103"/>
      <c r="N25" s="103"/>
      <c r="O25" s="103"/>
      <c r="P25" s="103"/>
      <c r="Q25" s="103"/>
      <c r="R25" s="71"/>
      <c r="S25" s="103"/>
      <c r="T25" s="103"/>
      <c r="U25" s="103"/>
      <c r="V25" s="103"/>
      <c r="W25" s="71"/>
      <c r="X25" s="72"/>
      <c r="Y25" s="43"/>
      <c r="Z25" s="43"/>
      <c r="AA25" s="43"/>
      <c r="AB25" s="43"/>
      <c r="AC25" s="43"/>
      <c r="AD25" s="43"/>
    </row>
    <row r="26" spans="1:32" x14ac:dyDescent="0.25">
      <c r="A26" s="20"/>
      <c r="B26" s="126"/>
      <c r="C26" s="74"/>
      <c r="D26" s="106"/>
      <c r="E26" s="75"/>
      <c r="F26" s="75"/>
      <c r="G26" s="74"/>
      <c r="H26" s="77"/>
      <c r="I26" s="77"/>
      <c r="J26" s="77"/>
      <c r="K26" s="77"/>
      <c r="L26" s="77"/>
      <c r="M26" s="74"/>
      <c r="N26" s="77"/>
      <c r="O26" s="77"/>
      <c r="P26" s="77"/>
      <c r="Q26" s="77"/>
      <c r="R26" s="74"/>
      <c r="S26" s="77"/>
      <c r="T26" s="77"/>
      <c r="U26" s="77"/>
      <c r="V26" s="77"/>
      <c r="W26" s="74"/>
      <c r="X26" s="78"/>
      <c r="Y26" s="43"/>
      <c r="Z26" s="43"/>
      <c r="AA26" s="43"/>
      <c r="AB26" s="43"/>
      <c r="AC26" s="43"/>
      <c r="AD26" s="43"/>
    </row>
    <row r="27" spans="1:32" s="21" customFormat="1" ht="15" customHeight="1" x14ac:dyDescent="0.25">
      <c r="A27" s="20"/>
      <c r="B27" s="36"/>
      <c r="C27" s="1"/>
      <c r="D27" s="36"/>
      <c r="E27" s="79"/>
      <c r="F27" s="33"/>
      <c r="G27" s="1"/>
      <c r="H27" s="73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6"/>
      <c r="X27" s="1"/>
      <c r="Y27" s="32"/>
      <c r="Z27" s="32"/>
      <c r="AA27" s="32"/>
      <c r="AB27" s="32"/>
      <c r="AC27" s="32"/>
      <c r="AD27" s="32"/>
      <c r="AE27" s="32"/>
      <c r="AF27" s="32"/>
    </row>
    <row r="28" spans="1:32" s="21" customFormat="1" ht="15" customHeight="1" x14ac:dyDescent="0.25">
      <c r="A28" s="20"/>
      <c r="B28" s="36"/>
      <c r="C28" s="1"/>
      <c r="D28" s="36"/>
      <c r="E28" s="79"/>
      <c r="F28" s="33"/>
      <c r="G28" s="1"/>
      <c r="H28" s="73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6"/>
      <c r="X28" s="1"/>
      <c r="Y28" s="32"/>
      <c r="Z28" s="32"/>
      <c r="AA28" s="32"/>
      <c r="AB28" s="32"/>
      <c r="AC28" s="32"/>
      <c r="AD28" s="32"/>
      <c r="AE28" s="32"/>
      <c r="AF28" s="32"/>
    </row>
    <row r="29" spans="1:32" x14ac:dyDescent="0.25">
      <c r="A29" s="20"/>
      <c r="B29" s="36"/>
      <c r="C29" s="1"/>
      <c r="D29" s="36"/>
      <c r="E29" s="79"/>
      <c r="G29" s="1"/>
      <c r="H29" s="73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6"/>
      <c r="X29" s="1"/>
      <c r="Y29" s="43"/>
      <c r="Z29" s="43"/>
      <c r="AA29" s="43"/>
      <c r="AB29" s="43"/>
      <c r="AC29" s="43"/>
      <c r="AD29" s="43"/>
    </row>
    <row r="30" spans="1:32" x14ac:dyDescent="0.25">
      <c r="A30" s="20"/>
      <c r="B30" s="36"/>
      <c r="C30" s="1"/>
      <c r="D30" s="36"/>
      <c r="E30" s="79"/>
      <c r="G30" s="1"/>
      <c r="H30" s="73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6"/>
      <c r="X30" s="1"/>
      <c r="Y30" s="43"/>
      <c r="Z30" s="43"/>
      <c r="AA30" s="43"/>
      <c r="AB30" s="43"/>
      <c r="AC30" s="43"/>
      <c r="AD30" s="43"/>
    </row>
    <row r="31" spans="1:32" x14ac:dyDescent="0.25">
      <c r="A31" s="20"/>
      <c r="B31" s="36"/>
      <c r="C31" s="1"/>
      <c r="D31" s="36"/>
      <c r="E31" s="79"/>
      <c r="G31" s="1"/>
      <c r="H31" s="73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6"/>
      <c r="X31" s="1"/>
      <c r="Y31" s="43"/>
      <c r="Z31" s="43"/>
      <c r="AA31" s="43"/>
      <c r="AB31" s="43"/>
      <c r="AC31" s="43"/>
      <c r="AD31" s="43"/>
    </row>
    <row r="32" spans="1:32" x14ac:dyDescent="0.25">
      <c r="A32" s="20"/>
      <c r="B32" s="36"/>
      <c r="C32" s="1"/>
      <c r="D32" s="36"/>
      <c r="E32" s="79"/>
      <c r="G32" s="1"/>
      <c r="H32" s="73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6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36"/>
      <c r="C33" s="1"/>
      <c r="D33" s="36"/>
      <c r="E33" s="79"/>
      <c r="G33" s="1"/>
      <c r="H33" s="73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6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36"/>
      <c r="C34" s="1"/>
      <c r="D34" s="36"/>
      <c r="E34" s="79"/>
      <c r="G34" s="1"/>
      <c r="H34" s="73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6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36"/>
      <c r="C35" s="1"/>
      <c r="D35" s="36"/>
      <c r="E35" s="79"/>
      <c r="G35" s="1"/>
      <c r="H35" s="73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6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36"/>
      <c r="C36" s="1"/>
      <c r="D36" s="36"/>
      <c r="E36" s="79"/>
      <c r="G36" s="1"/>
      <c r="H36" s="73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6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36"/>
      <c r="C37" s="1"/>
      <c r="D37" s="36"/>
      <c r="E37" s="79"/>
      <c r="G37" s="1"/>
      <c r="H37" s="73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6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36"/>
      <c r="C38" s="1"/>
      <c r="D38" s="36"/>
      <c r="E38" s="79"/>
      <c r="G38" s="1"/>
      <c r="H38" s="73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6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36"/>
      <c r="C39" s="1"/>
      <c r="D39" s="36"/>
      <c r="E39" s="79"/>
      <c r="G39" s="1"/>
      <c r="H39" s="73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6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36"/>
      <c r="C40" s="1"/>
      <c r="D40" s="36"/>
      <c r="E40" s="79"/>
      <c r="G40" s="1"/>
      <c r="H40" s="73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6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36"/>
      <c r="C41" s="1"/>
      <c r="D41" s="36"/>
      <c r="E41" s="79"/>
      <c r="G41" s="1"/>
      <c r="H41" s="73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6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36"/>
      <c r="C42" s="1"/>
      <c r="D42" s="36"/>
      <c r="E42" s="79"/>
      <c r="G42" s="1"/>
      <c r="H42" s="73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6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36"/>
      <c r="C43" s="1"/>
      <c r="D43" s="36"/>
      <c r="E43" s="79"/>
      <c r="G43" s="1"/>
      <c r="H43" s="73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6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36"/>
      <c r="C44" s="1"/>
      <c r="D44" s="36"/>
      <c r="E44" s="79"/>
      <c r="G44" s="1"/>
      <c r="H44" s="73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6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36"/>
      <c r="C45" s="1"/>
      <c r="D45" s="36"/>
      <c r="E45" s="79"/>
      <c r="G45" s="1"/>
      <c r="H45" s="73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6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36"/>
      <c r="C46" s="1"/>
      <c r="D46" s="36"/>
      <c r="E46" s="79"/>
      <c r="G46" s="1"/>
      <c r="H46" s="73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6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36"/>
      <c r="C47" s="1"/>
      <c r="D47" s="36"/>
      <c r="E47" s="79"/>
      <c r="G47" s="1"/>
      <c r="H47" s="73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6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36"/>
      <c r="C48" s="1"/>
      <c r="D48" s="36"/>
      <c r="E48" s="79"/>
      <c r="G48" s="1"/>
      <c r="H48" s="73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6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36"/>
      <c r="C49" s="1"/>
      <c r="D49" s="36"/>
      <c r="E49" s="79"/>
      <c r="G49" s="1"/>
      <c r="H49" s="73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6"/>
      <c r="X49" s="1"/>
      <c r="Y49" s="43"/>
      <c r="Z49" s="43"/>
      <c r="AA49" s="43"/>
      <c r="AB49" s="43"/>
      <c r="AC49" s="43"/>
      <c r="AD49" s="43"/>
    </row>
    <row r="50" spans="1:30" x14ac:dyDescent="0.25">
      <c r="A50" s="20"/>
      <c r="B50" s="36"/>
      <c r="C50" s="1"/>
      <c r="D50" s="36"/>
      <c r="E50" s="79"/>
      <c r="G50" s="1"/>
      <c r="H50" s="73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6"/>
      <c r="X50" s="1"/>
      <c r="Y50" s="43"/>
      <c r="Z50" s="43"/>
      <c r="AA50" s="43"/>
      <c r="AB50" s="43"/>
      <c r="AC50" s="43"/>
      <c r="AD50" s="43"/>
    </row>
    <row r="51" spans="1:30" x14ac:dyDescent="0.25">
      <c r="A51" s="20"/>
      <c r="B51" s="36"/>
      <c r="C51" s="1"/>
      <c r="D51" s="36"/>
      <c r="E51" s="79"/>
      <c r="G51" s="1"/>
      <c r="H51" s="73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6"/>
      <c r="X51" s="1"/>
      <c r="Y51" s="43"/>
      <c r="Z51" s="43"/>
      <c r="AA51" s="43"/>
      <c r="AB51" s="43"/>
      <c r="AC51" s="43"/>
      <c r="AD51" s="43"/>
    </row>
    <row r="52" spans="1:30" x14ac:dyDescent="0.25">
      <c r="A52" s="20"/>
      <c r="B52" s="36"/>
      <c r="C52" s="1"/>
      <c r="D52" s="36"/>
      <c r="E52" s="79"/>
      <c r="G52" s="1"/>
      <c r="H52" s="73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6"/>
      <c r="X52" s="1"/>
      <c r="Y52" s="43"/>
      <c r="Z52" s="43"/>
      <c r="AA52" s="43"/>
      <c r="AB52" s="43"/>
      <c r="AC52" s="43"/>
      <c r="AD52" s="43"/>
    </row>
    <row r="53" spans="1:30" x14ac:dyDescent="0.25">
      <c r="A53" s="20"/>
      <c r="B53" s="36"/>
      <c r="C53" s="1"/>
      <c r="D53" s="36"/>
      <c r="E53" s="79"/>
      <c r="G53" s="1"/>
      <c r="H53" s="73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6"/>
      <c r="X53" s="1"/>
      <c r="Y53" s="43"/>
      <c r="Z53" s="43"/>
      <c r="AA53" s="43"/>
      <c r="AB53" s="43"/>
      <c r="AC53" s="43"/>
      <c r="AD53" s="43"/>
    </row>
    <row r="54" spans="1:30" x14ac:dyDescent="0.25">
      <c r="A54" s="20"/>
      <c r="B54" s="36"/>
      <c r="C54" s="1"/>
      <c r="D54" s="36"/>
      <c r="E54" s="79"/>
      <c r="G54" s="1"/>
      <c r="H54" s="73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6"/>
      <c r="X54" s="1"/>
      <c r="Y54" s="43"/>
      <c r="Z54" s="43"/>
      <c r="AA54" s="43"/>
      <c r="AB54" s="43"/>
      <c r="AC54" s="43"/>
      <c r="AD54" s="43"/>
    </row>
    <row r="55" spans="1:30" x14ac:dyDescent="0.25">
      <c r="A55" s="20"/>
      <c r="B55" s="36"/>
      <c r="C55" s="1"/>
      <c r="D55" s="36"/>
      <c r="E55" s="79"/>
      <c r="G55" s="1"/>
      <c r="H55" s="73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6"/>
      <c r="X55" s="1"/>
      <c r="Y55" s="43"/>
      <c r="Z55" s="43"/>
      <c r="AA55" s="43"/>
      <c r="AB55" s="43"/>
      <c r="AC55" s="43"/>
      <c r="AD55" s="43"/>
    </row>
    <row r="56" spans="1:30" x14ac:dyDescent="0.25">
      <c r="A56" s="20"/>
      <c r="B56" s="36"/>
      <c r="C56" s="1"/>
      <c r="D56" s="36"/>
      <c r="E56" s="79"/>
      <c r="G56" s="1"/>
      <c r="H56" s="73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6"/>
      <c r="X56" s="1"/>
      <c r="Y56" s="43"/>
      <c r="Z56" s="43"/>
      <c r="AA56" s="43"/>
      <c r="AB56" s="43"/>
      <c r="AC56" s="43"/>
      <c r="AD56" s="43"/>
    </row>
    <row r="57" spans="1:30" x14ac:dyDescent="0.25">
      <c r="A57" s="20"/>
      <c r="B57" s="36"/>
      <c r="C57" s="1"/>
      <c r="D57" s="36"/>
      <c r="E57" s="79"/>
      <c r="G57" s="1"/>
      <c r="H57" s="73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6"/>
      <c r="X57" s="1"/>
      <c r="Y57" s="43"/>
      <c r="Z57" s="43"/>
      <c r="AA57" s="43"/>
      <c r="AB57" s="43"/>
      <c r="AC57" s="43"/>
      <c r="AD57" s="43"/>
    </row>
    <row r="58" spans="1:30" x14ac:dyDescent="0.25">
      <c r="A58" s="20"/>
      <c r="B58" s="36"/>
      <c r="C58" s="1"/>
      <c r="D58" s="36"/>
      <c r="E58" s="79"/>
      <c r="G58" s="1"/>
      <c r="H58" s="73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36"/>
      <c r="X58" s="1"/>
      <c r="Y58" s="43"/>
      <c r="Z58" s="43"/>
      <c r="AA58" s="43"/>
      <c r="AB58" s="43"/>
      <c r="AC58" s="43"/>
      <c r="AD58" s="43"/>
    </row>
    <row r="59" spans="1:30" x14ac:dyDescent="0.25">
      <c r="A59" s="20"/>
      <c r="B59" s="36"/>
      <c r="C59" s="1"/>
      <c r="D59" s="36"/>
      <c r="E59" s="79"/>
      <c r="G59" s="1"/>
      <c r="H59" s="73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36"/>
      <c r="X59" s="1"/>
      <c r="Y59" s="43"/>
      <c r="Z59" s="43"/>
      <c r="AA59" s="43"/>
      <c r="AB59" s="43"/>
      <c r="AC59" s="43"/>
      <c r="AD59" s="43"/>
    </row>
    <row r="60" spans="1:30" x14ac:dyDescent="0.25">
      <c r="A60" s="20"/>
      <c r="B60" s="36"/>
      <c r="C60" s="1"/>
      <c r="D60" s="36"/>
      <c r="E60" s="79"/>
      <c r="G60" s="1"/>
      <c r="H60" s="73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36"/>
      <c r="X60" s="1"/>
      <c r="Y60" s="43"/>
      <c r="Z60" s="43"/>
      <c r="AA60" s="43"/>
      <c r="AB60" s="43"/>
      <c r="AC60" s="43"/>
      <c r="AD60" s="43"/>
    </row>
    <row r="61" spans="1:30" x14ac:dyDescent="0.25">
      <c r="A61" s="20"/>
      <c r="B61" s="36"/>
      <c r="C61" s="1"/>
      <c r="D61" s="36"/>
      <c r="E61" s="79"/>
      <c r="G61" s="1"/>
      <c r="H61" s="73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36"/>
      <c r="X61" s="1"/>
      <c r="Y61" s="43"/>
      <c r="Z61" s="43"/>
      <c r="AA61" s="43"/>
      <c r="AB61" s="43"/>
      <c r="AC61" s="43"/>
      <c r="AD61" s="43"/>
    </row>
    <row r="62" spans="1:30" x14ac:dyDescent="0.25">
      <c r="A62" s="20"/>
      <c r="B62" s="36"/>
      <c r="C62" s="1"/>
      <c r="D62" s="36"/>
      <c r="E62" s="79"/>
      <c r="G62" s="1"/>
      <c r="H62" s="73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36"/>
      <c r="X62" s="1"/>
      <c r="Y62" s="43"/>
      <c r="Z62" s="43"/>
      <c r="AA62" s="43"/>
      <c r="AB62" s="43"/>
      <c r="AC62" s="43"/>
      <c r="AD62" s="43"/>
    </row>
    <row r="63" spans="1:30" x14ac:dyDescent="0.25">
      <c r="A63" s="20"/>
      <c r="B63" s="36"/>
      <c r="C63" s="1"/>
      <c r="D63" s="36"/>
      <c r="E63" s="36"/>
      <c r="F63" s="32"/>
      <c r="G63" s="1"/>
      <c r="H63" s="73"/>
      <c r="I63" s="1"/>
      <c r="J63" s="32"/>
      <c r="K63" s="32"/>
      <c r="L63" s="32"/>
      <c r="M63" s="32"/>
      <c r="N63" s="80"/>
      <c r="O63" s="80"/>
      <c r="P63" s="32"/>
      <c r="Q63" s="32"/>
      <c r="R63" s="32"/>
      <c r="S63" s="32"/>
      <c r="T63" s="32"/>
      <c r="U63" s="32"/>
      <c r="V63" s="32"/>
      <c r="W63" s="36"/>
      <c r="X63" s="32"/>
      <c r="Y63" s="43"/>
      <c r="Z63" s="43"/>
      <c r="AA63" s="43"/>
      <c r="AB63" s="43"/>
      <c r="AC63" s="43"/>
      <c r="AD63" s="43"/>
    </row>
    <row r="64" spans="1:30" x14ac:dyDescent="0.25">
      <c r="A64" s="20"/>
      <c r="B64" s="36"/>
      <c r="C64" s="1"/>
      <c r="D64" s="36"/>
      <c r="E64" s="36"/>
      <c r="F64" s="32"/>
      <c r="G64" s="1"/>
      <c r="H64" s="73"/>
      <c r="I64" s="1"/>
      <c r="J64" s="32"/>
      <c r="K64" s="32"/>
      <c r="L64" s="32"/>
      <c r="M64" s="32"/>
      <c r="N64" s="80"/>
      <c r="O64" s="80"/>
      <c r="P64" s="32"/>
      <c r="Q64" s="32"/>
      <c r="R64" s="32"/>
      <c r="S64" s="32"/>
      <c r="T64" s="32"/>
      <c r="U64" s="32"/>
      <c r="V64" s="32"/>
      <c r="W64" s="36"/>
      <c r="X64" s="32"/>
      <c r="Y64" s="43"/>
      <c r="Z64" s="43"/>
      <c r="AA64" s="43"/>
      <c r="AB64" s="43"/>
      <c r="AC64" s="43"/>
      <c r="AD64" s="43"/>
    </row>
    <row r="65" spans="1:30" x14ac:dyDescent="0.25">
      <c r="A65" s="20"/>
      <c r="B65" s="36"/>
      <c r="C65" s="1"/>
      <c r="D65" s="36"/>
      <c r="E65" s="36"/>
      <c r="F65" s="32"/>
      <c r="G65" s="1"/>
      <c r="H65" s="73"/>
      <c r="I65" s="1"/>
      <c r="J65" s="32"/>
      <c r="K65" s="32"/>
      <c r="L65" s="32"/>
      <c r="M65" s="32"/>
      <c r="N65" s="80"/>
      <c r="O65" s="80"/>
      <c r="P65" s="32"/>
      <c r="Q65" s="32"/>
      <c r="R65" s="32"/>
      <c r="S65" s="32"/>
      <c r="T65" s="32"/>
      <c r="U65" s="32"/>
      <c r="V65" s="32"/>
      <c r="W65" s="36"/>
      <c r="X65" s="32"/>
      <c r="Y65" s="43"/>
      <c r="Z65" s="43"/>
      <c r="AA65" s="43"/>
      <c r="AB65" s="43"/>
      <c r="AC65" s="43"/>
      <c r="AD65" s="43"/>
    </row>
    <row r="66" spans="1:30" x14ac:dyDescent="0.25">
      <c r="A66" s="20"/>
      <c r="B66" s="36"/>
      <c r="C66" s="1"/>
      <c r="D66" s="36"/>
      <c r="E66" s="36"/>
      <c r="F66" s="32"/>
      <c r="G66" s="1"/>
      <c r="H66" s="73"/>
      <c r="I66" s="1"/>
      <c r="J66" s="32"/>
      <c r="K66" s="32"/>
      <c r="L66" s="32"/>
      <c r="M66" s="32"/>
      <c r="N66" s="80"/>
      <c r="O66" s="80"/>
      <c r="P66" s="32"/>
      <c r="Q66" s="32"/>
      <c r="R66" s="32"/>
      <c r="S66" s="32"/>
      <c r="T66" s="32"/>
      <c r="U66" s="32"/>
      <c r="V66" s="32"/>
      <c r="W66" s="36"/>
      <c r="X66" s="32"/>
      <c r="Y66" s="43"/>
      <c r="Z66" s="43"/>
      <c r="AA66" s="43"/>
      <c r="AB66" s="43"/>
      <c r="AC66" s="43"/>
      <c r="AD66" s="4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8.140625" style="97" customWidth="1"/>
    <col min="3" max="3" width="7.28515625" style="179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8.85546875" style="89" customWidth="1"/>
    <col min="22" max="22" width="70.42578125" style="89" customWidth="1"/>
    <col min="23" max="23" width="44.7109375" style="89" customWidth="1"/>
    <col min="24" max="24" width="20.5703125" style="89" customWidth="1"/>
    <col min="25" max="16384" width="9.140625" style="89"/>
  </cols>
  <sheetData>
    <row r="1" spans="1:25" ht="23.1" customHeight="1" x14ac:dyDescent="0.3">
      <c r="A1" s="1"/>
      <c r="B1" s="84" t="s">
        <v>95</v>
      </c>
      <c r="C1" s="129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8"/>
      <c r="V1" s="8"/>
      <c r="W1" s="8"/>
      <c r="X1" s="8"/>
    </row>
    <row r="2" spans="1:25" s="134" customFormat="1" ht="20.100000000000001" customHeight="1" x14ac:dyDescent="0.25">
      <c r="A2" s="130"/>
      <c r="B2" s="90" t="s">
        <v>17</v>
      </c>
      <c r="C2" s="131"/>
      <c r="D2" s="92" t="s">
        <v>229</v>
      </c>
      <c r="E2" s="91"/>
      <c r="F2" s="132"/>
      <c r="G2" s="132"/>
      <c r="H2" s="45"/>
      <c r="I2" s="132"/>
      <c r="J2" s="11"/>
      <c r="K2" s="132"/>
      <c r="L2" s="11"/>
      <c r="M2" s="132"/>
      <c r="N2" s="132"/>
      <c r="O2" s="11"/>
      <c r="P2" s="132"/>
      <c r="Q2" s="45"/>
      <c r="R2" s="11"/>
      <c r="S2" s="11"/>
      <c r="T2" s="11"/>
      <c r="U2" s="39"/>
      <c r="V2" s="133"/>
      <c r="W2" s="133"/>
      <c r="X2" s="133"/>
      <c r="Y2" s="133"/>
    </row>
    <row r="3" spans="1:25" s="134" customFormat="1" ht="15" customHeight="1" x14ac:dyDescent="0.25">
      <c r="A3" s="130"/>
      <c r="B3" s="27" t="s">
        <v>96</v>
      </c>
      <c r="C3" s="48" t="s">
        <v>16</v>
      </c>
      <c r="D3" s="135"/>
      <c r="E3" s="136"/>
      <c r="F3" s="135"/>
      <c r="G3" s="135"/>
      <c r="H3" s="51"/>
      <c r="I3" s="137"/>
      <c r="J3" s="138" t="s">
        <v>97</v>
      </c>
      <c r="K3" s="50"/>
      <c r="L3" s="135"/>
      <c r="M3" s="51"/>
      <c r="N3" s="138" t="s">
        <v>98</v>
      </c>
      <c r="O3" s="50"/>
      <c r="P3" s="18"/>
      <c r="Q3" s="51"/>
      <c r="R3" s="47" t="s">
        <v>99</v>
      </c>
      <c r="S3" s="135"/>
      <c r="T3" s="51"/>
      <c r="U3" s="49" t="s">
        <v>100</v>
      </c>
      <c r="V3" s="133"/>
      <c r="W3" s="133"/>
      <c r="X3" s="133"/>
      <c r="Y3" s="133"/>
    </row>
    <row r="4" spans="1:25" s="140" customFormat="1" ht="15" customHeight="1" x14ac:dyDescent="0.25">
      <c r="A4" s="130"/>
      <c r="B4" s="17" t="s">
        <v>0</v>
      </c>
      <c r="C4" s="16" t="s">
        <v>1</v>
      </c>
      <c r="D4" s="17" t="s">
        <v>4</v>
      </c>
      <c r="E4" s="17" t="s">
        <v>41</v>
      </c>
      <c r="F4" s="17" t="s">
        <v>35</v>
      </c>
      <c r="G4" s="15" t="s">
        <v>37</v>
      </c>
      <c r="H4" s="17" t="s">
        <v>101</v>
      </c>
      <c r="I4" s="33"/>
      <c r="J4" s="17" t="s">
        <v>41</v>
      </c>
      <c r="K4" s="17" t="s">
        <v>35</v>
      </c>
      <c r="L4" s="139" t="s">
        <v>37</v>
      </c>
      <c r="M4" s="17" t="s">
        <v>101</v>
      </c>
      <c r="N4" s="17" t="s">
        <v>41</v>
      </c>
      <c r="O4" s="17" t="s">
        <v>35</v>
      </c>
      <c r="P4" s="17" t="s">
        <v>37</v>
      </c>
      <c r="Q4" s="17" t="s">
        <v>101</v>
      </c>
      <c r="R4" s="15">
        <v>1</v>
      </c>
      <c r="S4" s="18">
        <v>2</v>
      </c>
      <c r="T4" s="17">
        <v>3</v>
      </c>
      <c r="U4" s="51"/>
      <c r="V4" s="133"/>
      <c r="W4" s="133"/>
      <c r="X4" s="133"/>
      <c r="Y4" s="133"/>
    </row>
    <row r="5" spans="1:25" s="140" customFormat="1" ht="15" customHeight="1" x14ac:dyDescent="0.25">
      <c r="A5" s="130"/>
      <c r="B5" s="27">
        <v>1974</v>
      </c>
      <c r="C5" s="141" t="s">
        <v>24</v>
      </c>
      <c r="D5" s="27" t="s">
        <v>102</v>
      </c>
      <c r="E5" s="27">
        <v>1</v>
      </c>
      <c r="F5" s="27">
        <v>0</v>
      </c>
      <c r="G5" s="27">
        <v>1</v>
      </c>
      <c r="H5" s="142">
        <f>PRODUCT(F5/E5)</f>
        <v>0</v>
      </c>
      <c r="I5" s="33"/>
      <c r="J5" s="27"/>
      <c r="K5" s="27"/>
      <c r="L5" s="27"/>
      <c r="M5" s="142"/>
      <c r="N5" s="27"/>
      <c r="O5" s="27"/>
      <c r="P5" s="27"/>
      <c r="Q5" s="27"/>
      <c r="R5" s="39"/>
      <c r="S5" s="29"/>
      <c r="T5" s="27"/>
      <c r="U5" s="49"/>
      <c r="V5" s="133"/>
      <c r="W5" s="133"/>
      <c r="X5" s="133"/>
      <c r="Y5" s="133"/>
    </row>
    <row r="6" spans="1:25" s="140" customFormat="1" ht="15" customHeight="1" x14ac:dyDescent="0.25">
      <c r="A6" s="130"/>
      <c r="B6" s="143" t="s">
        <v>7</v>
      </c>
      <c r="C6" s="19"/>
      <c r="D6" s="144"/>
      <c r="E6" s="139">
        <f>SUM(E5:E5)</f>
        <v>1</v>
      </c>
      <c r="F6" s="139">
        <f>SUM(F5:F5)</f>
        <v>0</v>
      </c>
      <c r="G6" s="139">
        <f>SUM(G5:G5)</f>
        <v>1</v>
      </c>
      <c r="H6" s="145">
        <f>PRODUCT(F6/E6)</f>
        <v>0</v>
      </c>
      <c r="I6" s="33"/>
      <c r="J6" s="139">
        <f>SUM(J5:J5)</f>
        <v>0</v>
      </c>
      <c r="K6" s="139">
        <f>SUM(K5:K5)</f>
        <v>0</v>
      </c>
      <c r="L6" s="139">
        <f>SUM(L5:L5)</f>
        <v>0</v>
      </c>
      <c r="M6" s="145">
        <v>0</v>
      </c>
      <c r="N6" s="139">
        <f>SUM(N5:N5)</f>
        <v>0</v>
      </c>
      <c r="O6" s="139">
        <f>SUM(O5:O5)</f>
        <v>0</v>
      </c>
      <c r="P6" s="139">
        <f>SUM(P5:P5)</f>
        <v>0</v>
      </c>
      <c r="Q6" s="145">
        <v>0</v>
      </c>
      <c r="R6" s="139">
        <f>SUM(R5:R5)</f>
        <v>0</v>
      </c>
      <c r="S6" s="139">
        <f>SUM(S5:S5)</f>
        <v>0</v>
      </c>
      <c r="T6" s="139">
        <f>SUM(T5:T5)</f>
        <v>0</v>
      </c>
      <c r="U6" s="49"/>
      <c r="V6" s="133"/>
      <c r="W6" s="133"/>
      <c r="X6" s="133"/>
      <c r="Y6" s="133"/>
    </row>
    <row r="7" spans="1:25" s="134" customFormat="1" ht="15" customHeight="1" x14ac:dyDescent="0.25">
      <c r="A7" s="130"/>
      <c r="B7" s="146"/>
      <c r="C7" s="147"/>
      <c r="D7" s="148"/>
      <c r="E7" s="148"/>
      <c r="F7" s="148"/>
      <c r="G7" s="148"/>
      <c r="H7" s="148"/>
      <c r="I7" s="149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50"/>
      <c r="V7" s="133"/>
      <c r="W7" s="133"/>
      <c r="X7" s="133"/>
      <c r="Y7" s="133"/>
    </row>
    <row r="8" spans="1:25" s="140" customFormat="1" ht="15" customHeight="1" x14ac:dyDescent="0.25">
      <c r="A8" s="130"/>
      <c r="B8" s="47" t="s">
        <v>103</v>
      </c>
      <c r="C8" s="151"/>
      <c r="D8" s="152"/>
      <c r="E8" s="50" t="s">
        <v>41</v>
      </c>
      <c r="F8" s="50" t="s">
        <v>35</v>
      </c>
      <c r="G8" s="51" t="s">
        <v>37</v>
      </c>
      <c r="H8" s="50" t="s">
        <v>101</v>
      </c>
      <c r="I8" s="32"/>
      <c r="J8" s="153" t="s">
        <v>104</v>
      </c>
      <c r="K8" s="144"/>
      <c r="L8" s="144"/>
      <c r="M8" s="17" t="s">
        <v>105</v>
      </c>
      <c r="N8" s="17" t="s">
        <v>41</v>
      </c>
      <c r="O8" s="17" t="s">
        <v>35</v>
      </c>
      <c r="P8" s="17" t="s">
        <v>37</v>
      </c>
      <c r="Q8" s="17" t="s">
        <v>101</v>
      </c>
      <c r="R8" s="154"/>
      <c r="S8" s="155"/>
      <c r="T8" s="156"/>
      <c r="U8" s="157"/>
      <c r="V8" s="133"/>
      <c r="W8" s="133"/>
      <c r="X8" s="133"/>
      <c r="Y8" s="133"/>
    </row>
    <row r="9" spans="1:25" s="140" customFormat="1" ht="15" customHeight="1" x14ac:dyDescent="0.2">
      <c r="A9" s="130"/>
      <c r="B9" s="158" t="s">
        <v>16</v>
      </c>
      <c r="C9" s="45"/>
      <c r="D9" s="159"/>
      <c r="E9" s="27">
        <f>PRODUCT(E6)</f>
        <v>1</v>
      </c>
      <c r="F9" s="27">
        <f>PRODUCT(F6)</f>
        <v>0</v>
      </c>
      <c r="G9" s="27">
        <f>PRODUCT(G6)</f>
        <v>1</v>
      </c>
      <c r="H9" s="142">
        <f>PRODUCT(F9/E9)</f>
        <v>0</v>
      </c>
      <c r="I9" s="32"/>
      <c r="J9" s="158" t="s">
        <v>106</v>
      </c>
      <c r="K9" s="45"/>
      <c r="L9" s="45"/>
      <c r="M9" s="160"/>
      <c r="N9" s="27"/>
      <c r="O9" s="27"/>
      <c r="P9" s="27"/>
      <c r="Q9" s="142"/>
      <c r="R9" s="161"/>
      <c r="S9" s="162"/>
      <c r="T9" s="163"/>
      <c r="U9" s="164"/>
      <c r="V9" s="133"/>
      <c r="W9" s="133"/>
      <c r="X9" s="133"/>
      <c r="Y9" s="133"/>
    </row>
    <row r="10" spans="1:25" s="140" customFormat="1" ht="15" customHeight="1" x14ac:dyDescent="0.2">
      <c r="A10" s="130"/>
      <c r="B10" s="165" t="s">
        <v>97</v>
      </c>
      <c r="C10" s="166"/>
      <c r="D10" s="167"/>
      <c r="E10" s="27"/>
      <c r="F10" s="27"/>
      <c r="G10" s="27"/>
      <c r="H10" s="142"/>
      <c r="I10" s="32"/>
      <c r="J10" s="168" t="s">
        <v>107</v>
      </c>
      <c r="K10" s="69"/>
      <c r="L10" s="69"/>
      <c r="M10" s="160"/>
      <c r="N10" s="27"/>
      <c r="O10" s="27"/>
      <c r="P10" s="27"/>
      <c r="Q10" s="142"/>
      <c r="R10" s="161"/>
      <c r="S10" s="169"/>
      <c r="T10" s="170"/>
      <c r="U10" s="171"/>
      <c r="V10" s="133"/>
      <c r="W10" s="133"/>
      <c r="X10" s="133"/>
      <c r="Y10" s="133"/>
    </row>
    <row r="11" spans="1:25" s="140" customFormat="1" ht="15" customHeight="1" x14ac:dyDescent="0.2">
      <c r="A11" s="130"/>
      <c r="B11" s="158" t="s">
        <v>98</v>
      </c>
      <c r="C11" s="45"/>
      <c r="D11" s="159"/>
      <c r="E11" s="27"/>
      <c r="F11" s="27"/>
      <c r="G11" s="27"/>
      <c r="H11" s="142"/>
      <c r="I11" s="32"/>
      <c r="J11" s="158" t="s">
        <v>108</v>
      </c>
      <c r="K11" s="45"/>
      <c r="L11" s="11"/>
      <c r="M11" s="160"/>
      <c r="N11" s="27"/>
      <c r="O11" s="27"/>
      <c r="P11" s="27"/>
      <c r="Q11" s="142"/>
      <c r="R11" s="161"/>
      <c r="S11" s="162"/>
      <c r="T11" s="170"/>
      <c r="U11" s="171"/>
      <c r="V11" s="133"/>
      <c r="W11" s="133"/>
      <c r="X11" s="133"/>
      <c r="Y11" s="133"/>
    </row>
    <row r="12" spans="1:25" s="140" customFormat="1" ht="15" customHeight="1" x14ac:dyDescent="0.2">
      <c r="A12" s="130"/>
      <c r="B12" s="155" t="s">
        <v>109</v>
      </c>
      <c r="C12" s="172"/>
      <c r="D12" s="173"/>
      <c r="E12" s="17">
        <f>SUM(E9:E11)</f>
        <v>1</v>
      </c>
      <c r="F12" s="17">
        <f>SUM(F9:F11)</f>
        <v>0</v>
      </c>
      <c r="G12" s="17">
        <f>SUM(G9:G11)</f>
        <v>1</v>
      </c>
      <c r="H12" s="66">
        <f>PRODUCT(F12/E12)</f>
        <v>0</v>
      </c>
      <c r="I12" s="32"/>
      <c r="J12" s="155" t="s">
        <v>109</v>
      </c>
      <c r="K12" s="173"/>
      <c r="L12" s="173"/>
      <c r="M12" s="17"/>
      <c r="N12" s="17"/>
      <c r="O12" s="17"/>
      <c r="P12" s="17"/>
      <c r="Q12" s="66"/>
      <c r="R12" s="174"/>
      <c r="S12" s="155"/>
      <c r="T12" s="173"/>
      <c r="U12" s="175"/>
      <c r="V12" s="133"/>
      <c r="W12" s="133"/>
      <c r="X12" s="133"/>
      <c r="Y12" s="133"/>
    </row>
    <row r="13" spans="1:25" s="140" customFormat="1" ht="15" customHeight="1" x14ac:dyDescent="0.2">
      <c r="A13" s="130"/>
      <c r="B13" s="130"/>
      <c r="C13" s="36"/>
      <c r="D13" s="176"/>
      <c r="E13" s="130"/>
      <c r="F13" s="32"/>
      <c r="G13" s="32"/>
      <c r="H13" s="32"/>
      <c r="I13" s="177"/>
      <c r="J13" s="130"/>
      <c r="K13" s="32"/>
      <c r="L13" s="32"/>
      <c r="M13" s="32"/>
      <c r="N13" s="130"/>
      <c r="O13" s="32"/>
      <c r="P13" s="32"/>
      <c r="Q13" s="32"/>
      <c r="R13" s="130"/>
      <c r="S13" s="130"/>
      <c r="T13" s="130"/>
      <c r="U13" s="133"/>
      <c r="V13" s="133"/>
      <c r="W13" s="133"/>
      <c r="X13" s="133"/>
      <c r="Y13" s="133"/>
    </row>
    <row r="14" spans="1:25" s="140" customFormat="1" ht="15" customHeight="1" x14ac:dyDescent="0.2">
      <c r="A14" s="130"/>
      <c r="B14" s="130" t="s">
        <v>110</v>
      </c>
      <c r="C14" s="36" t="s">
        <v>215</v>
      </c>
      <c r="D14" s="130"/>
      <c r="E14" s="130"/>
      <c r="F14" s="32"/>
      <c r="G14" s="32"/>
      <c r="H14" s="32"/>
      <c r="I14" s="35"/>
      <c r="J14" s="130"/>
      <c r="K14" s="32"/>
      <c r="L14" s="32"/>
      <c r="M14" s="32"/>
      <c r="N14" s="130"/>
      <c r="O14" s="32"/>
      <c r="P14" s="32"/>
      <c r="Q14" s="32"/>
      <c r="R14" s="130"/>
      <c r="S14" s="130"/>
      <c r="T14" s="130"/>
      <c r="U14" s="133"/>
      <c r="V14" s="133"/>
      <c r="W14" s="133"/>
      <c r="X14" s="133"/>
      <c r="Y14" s="133"/>
    </row>
    <row r="15" spans="1:25" s="140" customFormat="1" ht="15" customHeight="1" x14ac:dyDescent="0.2">
      <c r="A15" s="130"/>
      <c r="B15" s="130"/>
      <c r="C15" s="36"/>
      <c r="D15" s="130"/>
      <c r="E15" s="130"/>
      <c r="F15" s="130"/>
      <c r="G15" s="130"/>
      <c r="H15" s="130"/>
      <c r="I15" s="35"/>
      <c r="J15" s="130"/>
      <c r="K15" s="32"/>
      <c r="L15" s="32"/>
      <c r="M15" s="32"/>
      <c r="N15" s="130"/>
      <c r="O15" s="32"/>
      <c r="P15" s="32"/>
      <c r="Q15" s="32"/>
      <c r="R15" s="130"/>
      <c r="S15" s="130"/>
      <c r="T15" s="130"/>
      <c r="U15" s="133"/>
      <c r="V15" s="133"/>
      <c r="W15" s="133"/>
      <c r="X15" s="133"/>
      <c r="Y15" s="133"/>
    </row>
    <row r="16" spans="1:25" s="140" customFormat="1" ht="15" customHeight="1" x14ac:dyDescent="0.2">
      <c r="A16" s="130"/>
      <c r="B16" s="130"/>
      <c r="C16" s="36"/>
      <c r="D16" s="130"/>
      <c r="E16" s="130"/>
      <c r="F16" s="130"/>
      <c r="G16" s="130"/>
      <c r="H16" s="130"/>
      <c r="I16" s="35"/>
      <c r="J16" s="130"/>
      <c r="K16" s="32"/>
      <c r="L16" s="32"/>
      <c r="M16" s="32"/>
      <c r="N16" s="130"/>
      <c r="O16" s="32"/>
      <c r="P16" s="32"/>
      <c r="Q16" s="32"/>
      <c r="R16" s="130"/>
      <c r="S16" s="130"/>
      <c r="T16" s="130"/>
      <c r="U16" s="133"/>
      <c r="V16" s="133"/>
      <c r="W16" s="133"/>
      <c r="X16" s="133"/>
      <c r="Y16" s="133"/>
    </row>
    <row r="17" spans="1:25" ht="15" customHeight="1" x14ac:dyDescent="0.2">
      <c r="A17" s="1"/>
      <c r="B17" s="94"/>
      <c r="C17" s="178"/>
      <c r="D17" s="94"/>
      <c r="E17" s="94"/>
      <c r="F17" s="94"/>
      <c r="G17" s="94"/>
      <c r="H17" s="94"/>
      <c r="I17" s="96"/>
      <c r="J17" s="94"/>
      <c r="K17" s="93"/>
      <c r="L17" s="93"/>
      <c r="M17" s="93"/>
      <c r="N17" s="94"/>
      <c r="O17" s="93"/>
      <c r="P17" s="93"/>
      <c r="Q17" s="93"/>
      <c r="R17" s="94"/>
      <c r="S17" s="94"/>
      <c r="T17" s="94"/>
      <c r="U17" s="8"/>
      <c r="V17" s="8"/>
      <c r="W17" s="8"/>
      <c r="X17" s="8"/>
      <c r="Y17" s="8"/>
    </row>
    <row r="18" spans="1:25" ht="15" customHeight="1" x14ac:dyDescent="0.2">
      <c r="A18" s="1"/>
      <c r="B18" s="94"/>
      <c r="C18" s="178"/>
      <c r="D18" s="94"/>
      <c r="E18" s="94"/>
      <c r="F18" s="94"/>
      <c r="G18" s="94"/>
      <c r="H18" s="94"/>
      <c r="I18" s="96"/>
      <c r="J18" s="94"/>
      <c r="K18" s="93"/>
      <c r="L18" s="93"/>
      <c r="M18" s="93"/>
      <c r="N18" s="94"/>
      <c r="O18" s="93"/>
      <c r="P18" s="93"/>
      <c r="Q18" s="93"/>
      <c r="R18" s="94"/>
      <c r="S18" s="94"/>
      <c r="T18" s="94"/>
      <c r="U18" s="8"/>
      <c r="V18" s="8"/>
      <c r="W18" s="8"/>
      <c r="X18" s="8"/>
      <c r="Y18" s="8"/>
    </row>
    <row r="19" spans="1:25" ht="15" customHeight="1" x14ac:dyDescent="0.2">
      <c r="A19" s="1"/>
      <c r="B19" s="94"/>
      <c r="C19" s="178"/>
      <c r="D19" s="94"/>
      <c r="E19" s="94"/>
      <c r="F19" s="94"/>
      <c r="G19" s="94"/>
      <c r="H19" s="94"/>
      <c r="I19" s="96"/>
      <c r="J19" s="94"/>
      <c r="K19" s="93"/>
      <c r="L19" s="93"/>
      <c r="M19" s="93"/>
      <c r="N19" s="94"/>
      <c r="O19" s="93"/>
      <c r="P19" s="93"/>
      <c r="Q19" s="93"/>
      <c r="R19" s="94"/>
      <c r="S19" s="94"/>
      <c r="T19" s="94"/>
      <c r="U19" s="8"/>
      <c r="V19" s="8"/>
      <c r="W19" s="8"/>
      <c r="X19" s="8"/>
      <c r="Y19" s="8"/>
    </row>
    <row r="20" spans="1:25" ht="15" customHeight="1" x14ac:dyDescent="0.2">
      <c r="A20" s="1"/>
      <c r="B20" s="94"/>
      <c r="C20" s="178"/>
      <c r="D20" s="94"/>
      <c r="E20" s="94"/>
      <c r="F20" s="94"/>
      <c r="G20" s="94"/>
      <c r="H20" s="94"/>
      <c r="I20" s="96"/>
      <c r="J20" s="94"/>
      <c r="K20" s="93"/>
      <c r="L20" s="93"/>
      <c r="M20" s="93"/>
      <c r="N20" s="94"/>
      <c r="O20" s="93"/>
      <c r="P20" s="93"/>
      <c r="Q20" s="93"/>
      <c r="R20" s="94"/>
      <c r="S20" s="94"/>
      <c r="T20" s="94"/>
      <c r="U20" s="8"/>
      <c r="V20" s="8"/>
      <c r="W20" s="8"/>
      <c r="X20" s="8"/>
      <c r="Y20" s="8"/>
    </row>
    <row r="21" spans="1:25" ht="15" customHeight="1" x14ac:dyDescent="0.2">
      <c r="A21" s="1"/>
      <c r="B21" s="94"/>
      <c r="C21" s="178"/>
      <c r="D21" s="95"/>
      <c r="E21" s="94"/>
      <c r="F21" s="93"/>
      <c r="G21" s="93"/>
      <c r="H21" s="93"/>
      <c r="I21" s="96"/>
      <c r="J21" s="94"/>
      <c r="K21" s="93"/>
      <c r="L21" s="93"/>
      <c r="M21" s="93"/>
      <c r="N21" s="94"/>
      <c r="O21" s="93"/>
      <c r="P21" s="93"/>
      <c r="Q21" s="93"/>
      <c r="R21" s="94"/>
      <c r="S21" s="94"/>
      <c r="T21" s="94"/>
      <c r="U21" s="8"/>
      <c r="V21" s="8"/>
      <c r="W21" s="8"/>
      <c r="X21" s="8"/>
      <c r="Y21" s="8"/>
    </row>
    <row r="22" spans="1:25" ht="15" customHeight="1" x14ac:dyDescent="0.2">
      <c r="A22" s="1"/>
      <c r="B22" s="94"/>
      <c r="C22" s="178"/>
      <c r="D22" s="95"/>
      <c r="E22" s="94"/>
      <c r="F22" s="93"/>
      <c r="G22" s="93"/>
      <c r="H22" s="93"/>
      <c r="I22" s="96"/>
      <c r="J22" s="94"/>
      <c r="K22" s="93"/>
      <c r="L22" s="93"/>
      <c r="M22" s="93"/>
      <c r="N22" s="94"/>
      <c r="O22" s="93"/>
      <c r="P22" s="93"/>
      <c r="Q22" s="93"/>
      <c r="R22" s="94"/>
      <c r="S22" s="94"/>
      <c r="T22" s="94"/>
      <c r="U22" s="8"/>
      <c r="V22" s="8"/>
      <c r="W22" s="8"/>
      <c r="X22" s="8"/>
      <c r="Y22" s="8"/>
    </row>
    <row r="23" spans="1:25" ht="15" customHeight="1" x14ac:dyDescent="0.2">
      <c r="A23" s="1"/>
      <c r="B23" s="94"/>
      <c r="C23" s="178"/>
      <c r="D23" s="95"/>
      <c r="E23" s="94"/>
      <c r="F23" s="93"/>
      <c r="G23" s="93"/>
      <c r="H23" s="93"/>
      <c r="I23" s="96"/>
      <c r="J23" s="94"/>
      <c r="K23" s="93"/>
      <c r="L23" s="93"/>
      <c r="M23" s="93"/>
      <c r="N23" s="94"/>
      <c r="O23" s="93"/>
      <c r="P23" s="93"/>
      <c r="Q23" s="93"/>
      <c r="R23" s="94"/>
      <c r="S23" s="94"/>
      <c r="T23" s="94"/>
      <c r="U23" s="8"/>
      <c r="V23" s="8"/>
      <c r="W23" s="8"/>
      <c r="X23" s="8"/>
      <c r="Y23" s="8"/>
    </row>
    <row r="24" spans="1:25" ht="15" customHeight="1" x14ac:dyDescent="0.2">
      <c r="A24" s="1"/>
      <c r="B24" s="94"/>
      <c r="C24" s="178"/>
      <c r="D24" s="95"/>
      <c r="E24" s="94"/>
      <c r="F24" s="93"/>
      <c r="G24" s="93"/>
      <c r="H24" s="93"/>
      <c r="I24" s="96"/>
      <c r="J24" s="94"/>
      <c r="K24" s="93"/>
      <c r="L24" s="93"/>
      <c r="M24" s="93"/>
      <c r="N24" s="94"/>
      <c r="O24" s="93"/>
      <c r="P24" s="93"/>
      <c r="Q24" s="93"/>
      <c r="R24" s="94"/>
      <c r="S24" s="94"/>
      <c r="T24" s="94"/>
      <c r="U24" s="8"/>
      <c r="V24" s="8"/>
      <c r="W24" s="8"/>
      <c r="X24" s="8"/>
      <c r="Y24" s="8"/>
    </row>
    <row r="25" spans="1:25" ht="15" customHeight="1" x14ac:dyDescent="0.2">
      <c r="A25" s="1"/>
      <c r="B25" s="94"/>
      <c r="C25" s="178"/>
      <c r="D25" s="95"/>
      <c r="E25" s="94"/>
      <c r="F25" s="93"/>
      <c r="G25" s="93"/>
      <c r="H25" s="93"/>
      <c r="I25" s="96"/>
      <c r="J25" s="94"/>
      <c r="K25" s="93"/>
      <c r="L25" s="93"/>
      <c r="M25" s="93"/>
      <c r="N25" s="94"/>
      <c r="O25" s="93"/>
      <c r="P25" s="93"/>
      <c r="Q25" s="93"/>
      <c r="R25" s="94"/>
      <c r="S25" s="94"/>
      <c r="T25" s="94"/>
      <c r="U25" s="8"/>
      <c r="V25" s="8"/>
      <c r="W25" s="8"/>
      <c r="X25" s="8"/>
      <c r="Y25" s="8"/>
    </row>
    <row r="26" spans="1:25" ht="15" customHeight="1" x14ac:dyDescent="0.2">
      <c r="A26" s="1"/>
      <c r="B26" s="94"/>
      <c r="C26" s="178"/>
      <c r="D26" s="95"/>
      <c r="E26" s="94"/>
      <c r="F26" s="93"/>
      <c r="G26" s="93"/>
      <c r="H26" s="93"/>
      <c r="I26" s="96"/>
      <c r="J26" s="94"/>
      <c r="K26" s="93"/>
      <c r="L26" s="93"/>
      <c r="M26" s="93"/>
      <c r="N26" s="94"/>
      <c r="O26" s="93"/>
      <c r="P26" s="93"/>
      <c r="Q26" s="93"/>
      <c r="R26" s="94"/>
      <c r="S26" s="94"/>
      <c r="T26" s="94"/>
      <c r="U26" s="8"/>
      <c r="V26" s="8"/>
      <c r="W26" s="8"/>
      <c r="X26" s="8"/>
      <c r="Y26" s="8"/>
    </row>
    <row r="27" spans="1:25" ht="15" customHeight="1" x14ac:dyDescent="0.2">
      <c r="A27" s="1"/>
      <c r="B27" s="94"/>
      <c r="C27" s="178"/>
      <c r="D27" s="95"/>
      <c r="E27" s="94"/>
      <c r="F27" s="93"/>
      <c r="G27" s="93"/>
      <c r="H27" s="93"/>
      <c r="I27" s="96"/>
      <c r="J27" s="94"/>
      <c r="K27" s="93"/>
      <c r="L27" s="93"/>
      <c r="M27" s="93"/>
      <c r="N27" s="94"/>
      <c r="O27" s="93"/>
      <c r="P27" s="93"/>
      <c r="Q27" s="93"/>
      <c r="R27" s="94"/>
      <c r="S27" s="94"/>
      <c r="T27" s="94"/>
      <c r="U27" s="8"/>
      <c r="V27" s="8"/>
      <c r="W27" s="8"/>
      <c r="X27" s="8"/>
      <c r="Y27" s="8"/>
    </row>
    <row r="28" spans="1:25" ht="15" customHeight="1" x14ac:dyDescent="0.2">
      <c r="A28" s="1"/>
      <c r="B28" s="94"/>
      <c r="C28" s="178"/>
      <c r="D28" s="95"/>
      <c r="E28" s="94"/>
      <c r="F28" s="93"/>
      <c r="G28" s="93"/>
      <c r="H28" s="93"/>
      <c r="I28" s="96"/>
      <c r="J28" s="94"/>
      <c r="K28" s="93"/>
      <c r="L28" s="93"/>
      <c r="M28" s="93"/>
      <c r="N28" s="94"/>
      <c r="O28" s="93"/>
      <c r="P28" s="93"/>
      <c r="Q28" s="93"/>
      <c r="R28" s="94"/>
      <c r="S28" s="94"/>
      <c r="T28" s="94"/>
      <c r="U28" s="8"/>
      <c r="V28" s="8"/>
      <c r="W28" s="8"/>
      <c r="X28" s="8"/>
      <c r="Y28" s="8"/>
    </row>
    <row r="29" spans="1:25" ht="15" customHeight="1" x14ac:dyDescent="0.2">
      <c r="A29" s="1"/>
      <c r="B29" s="94"/>
      <c r="C29" s="178"/>
      <c r="D29" s="95"/>
      <c r="E29" s="94"/>
      <c r="F29" s="93"/>
      <c r="G29" s="93"/>
      <c r="H29" s="93"/>
      <c r="I29" s="96"/>
      <c r="J29" s="94"/>
      <c r="K29" s="93"/>
      <c r="L29" s="93"/>
      <c r="M29" s="93"/>
      <c r="N29" s="94"/>
      <c r="O29" s="93"/>
      <c r="P29" s="93"/>
      <c r="Q29" s="93"/>
      <c r="R29" s="94"/>
      <c r="S29" s="94"/>
      <c r="T29" s="94"/>
      <c r="U29" s="8"/>
      <c r="V29" s="8"/>
      <c r="W29" s="8"/>
      <c r="X29" s="8"/>
      <c r="Y29" s="8"/>
    </row>
    <row r="30" spans="1:25" ht="15" customHeight="1" x14ac:dyDescent="0.2">
      <c r="A30" s="1"/>
      <c r="B30" s="94"/>
      <c r="C30" s="178"/>
      <c r="D30" s="95"/>
      <c r="E30" s="94"/>
      <c r="F30" s="93"/>
      <c r="G30" s="93"/>
      <c r="H30" s="93"/>
      <c r="I30" s="96"/>
      <c r="J30" s="94"/>
      <c r="K30" s="93"/>
      <c r="L30" s="93"/>
      <c r="M30" s="93"/>
      <c r="N30" s="94"/>
      <c r="O30" s="93"/>
      <c r="P30" s="93"/>
      <c r="Q30" s="93"/>
      <c r="R30" s="94"/>
      <c r="S30" s="94"/>
      <c r="T30" s="94"/>
      <c r="U30" s="8"/>
      <c r="V30" s="8"/>
      <c r="W30" s="8"/>
      <c r="X30" s="8"/>
      <c r="Y30" s="8"/>
    </row>
    <row r="31" spans="1:25" ht="15" customHeight="1" x14ac:dyDescent="0.2">
      <c r="A31" s="1"/>
      <c r="B31" s="94"/>
      <c r="C31" s="178"/>
      <c r="D31" s="95"/>
      <c r="E31" s="94"/>
      <c r="F31" s="93"/>
      <c r="G31" s="93"/>
      <c r="H31" s="93"/>
      <c r="I31" s="96"/>
      <c r="J31" s="94"/>
      <c r="K31" s="93"/>
      <c r="L31" s="93"/>
      <c r="M31" s="93"/>
      <c r="N31" s="94"/>
      <c r="O31" s="93"/>
      <c r="P31" s="93"/>
      <c r="Q31" s="93"/>
      <c r="R31" s="94"/>
      <c r="S31" s="94"/>
      <c r="T31" s="94"/>
      <c r="U31" s="8"/>
      <c r="V31" s="8"/>
      <c r="W31" s="8"/>
      <c r="X31" s="8"/>
      <c r="Y31" s="8"/>
    </row>
    <row r="32" spans="1:25" ht="15" customHeight="1" x14ac:dyDescent="0.2">
      <c r="A32" s="1"/>
      <c r="B32" s="94"/>
      <c r="C32" s="178"/>
      <c r="D32" s="95"/>
      <c r="E32" s="94"/>
      <c r="F32" s="93"/>
      <c r="G32" s="93"/>
      <c r="H32" s="93"/>
      <c r="I32" s="96"/>
      <c r="J32" s="94"/>
      <c r="K32" s="93"/>
      <c r="L32" s="93"/>
      <c r="M32" s="93"/>
      <c r="N32" s="94"/>
      <c r="O32" s="93"/>
      <c r="P32" s="93"/>
      <c r="Q32" s="93"/>
      <c r="R32" s="94"/>
      <c r="S32" s="94"/>
      <c r="T32" s="94"/>
      <c r="U32" s="8"/>
      <c r="V32" s="8"/>
      <c r="W32" s="8"/>
      <c r="X32" s="8"/>
      <c r="Y32" s="8"/>
    </row>
    <row r="33" spans="1:25" ht="15" customHeight="1" x14ac:dyDescent="0.2">
      <c r="A33" s="1"/>
      <c r="B33" s="94"/>
      <c r="C33" s="178"/>
      <c r="D33" s="95"/>
      <c r="E33" s="94"/>
      <c r="F33" s="93"/>
      <c r="G33" s="93"/>
      <c r="H33" s="93"/>
      <c r="I33" s="96"/>
      <c r="J33" s="94"/>
      <c r="K33" s="93"/>
      <c r="L33" s="93"/>
      <c r="M33" s="93"/>
      <c r="N33" s="94"/>
      <c r="O33" s="93"/>
      <c r="P33" s="93"/>
      <c r="Q33" s="93"/>
      <c r="R33" s="94"/>
      <c r="S33" s="94"/>
      <c r="T33" s="94"/>
      <c r="U33" s="8"/>
      <c r="V33" s="8"/>
      <c r="W33" s="8"/>
      <c r="X33" s="8"/>
      <c r="Y33" s="8"/>
    </row>
    <row r="34" spans="1:25" ht="15" customHeight="1" x14ac:dyDescent="0.2">
      <c r="A34" s="1"/>
      <c r="B34" s="94"/>
      <c r="C34" s="178"/>
      <c r="D34" s="95"/>
      <c r="E34" s="94"/>
      <c r="F34" s="93"/>
      <c r="G34" s="93"/>
      <c r="H34" s="93"/>
      <c r="I34" s="96"/>
      <c r="J34" s="94"/>
      <c r="K34" s="93"/>
      <c r="L34" s="93"/>
      <c r="M34" s="93"/>
      <c r="N34" s="94"/>
      <c r="O34" s="93"/>
      <c r="P34" s="93"/>
      <c r="Q34" s="93"/>
      <c r="R34" s="94"/>
      <c r="S34" s="94"/>
      <c r="T34" s="94"/>
      <c r="U34" s="8"/>
      <c r="V34" s="8"/>
      <c r="W34" s="8"/>
      <c r="X34" s="8"/>
      <c r="Y34" s="8"/>
    </row>
    <row r="35" spans="1:25" ht="15" customHeight="1" x14ac:dyDescent="0.2">
      <c r="A35" s="1"/>
      <c r="B35" s="94"/>
      <c r="C35" s="178"/>
      <c r="D35" s="95"/>
      <c r="E35" s="94"/>
      <c r="F35" s="93"/>
      <c r="G35" s="93"/>
      <c r="H35" s="93"/>
      <c r="I35" s="96"/>
      <c r="J35" s="94"/>
      <c r="K35" s="93"/>
      <c r="L35" s="93"/>
      <c r="M35" s="93"/>
      <c r="N35" s="94"/>
      <c r="O35" s="93"/>
      <c r="P35" s="93"/>
      <c r="Q35" s="93"/>
      <c r="R35" s="94"/>
      <c r="S35" s="94"/>
      <c r="T35" s="94"/>
      <c r="U35" s="8"/>
      <c r="V35" s="8"/>
      <c r="W35" s="8"/>
      <c r="X35" s="8"/>
      <c r="Y35" s="8"/>
    </row>
    <row r="36" spans="1:25" ht="15" customHeight="1" x14ac:dyDescent="0.2">
      <c r="A36" s="1"/>
      <c r="B36" s="94"/>
      <c r="C36" s="178"/>
      <c r="D36" s="95"/>
      <c r="E36" s="94"/>
      <c r="F36" s="93"/>
      <c r="G36" s="93"/>
      <c r="H36" s="93"/>
      <c r="I36" s="96"/>
      <c r="J36" s="94"/>
      <c r="K36" s="93"/>
      <c r="L36" s="93"/>
      <c r="M36" s="93"/>
      <c r="N36" s="94"/>
      <c r="O36" s="93"/>
      <c r="P36" s="93"/>
      <c r="Q36" s="93"/>
      <c r="R36" s="94"/>
      <c r="S36" s="94"/>
      <c r="T36" s="94"/>
      <c r="U36" s="8"/>
      <c r="V36" s="8"/>
      <c r="W36" s="8"/>
      <c r="X36" s="8"/>
      <c r="Y36" s="8"/>
    </row>
    <row r="37" spans="1:25" ht="15" customHeight="1" x14ac:dyDescent="0.2">
      <c r="A37" s="1"/>
      <c r="B37" s="94"/>
      <c r="C37" s="178"/>
      <c r="D37" s="95"/>
      <c r="E37" s="94"/>
      <c r="F37" s="93"/>
      <c r="G37" s="93"/>
      <c r="H37" s="93"/>
      <c r="I37" s="96"/>
      <c r="J37" s="94"/>
      <c r="K37" s="93"/>
      <c r="L37" s="93"/>
      <c r="M37" s="93"/>
      <c r="N37" s="94"/>
      <c r="O37" s="93"/>
      <c r="P37" s="93"/>
      <c r="Q37" s="93"/>
      <c r="R37" s="94"/>
      <c r="S37" s="94"/>
      <c r="T37" s="94"/>
      <c r="U37" s="8"/>
      <c r="V37" s="8"/>
      <c r="W37" s="8"/>
      <c r="X37" s="8"/>
      <c r="Y37" s="8"/>
    </row>
    <row r="38" spans="1:25" ht="15" customHeight="1" x14ac:dyDescent="0.2">
      <c r="A38" s="1"/>
      <c r="B38" s="94"/>
      <c r="C38" s="178"/>
      <c r="D38" s="95"/>
      <c r="E38" s="94"/>
      <c r="F38" s="93"/>
      <c r="G38" s="93"/>
      <c r="H38" s="93"/>
      <c r="I38" s="96"/>
      <c r="J38" s="94"/>
      <c r="K38" s="93"/>
      <c r="L38" s="93"/>
      <c r="M38" s="93"/>
      <c r="N38" s="94"/>
      <c r="O38" s="93"/>
      <c r="P38" s="93"/>
      <c r="Q38" s="93"/>
      <c r="R38" s="94"/>
      <c r="S38" s="94"/>
      <c r="T38" s="94"/>
      <c r="U38" s="8"/>
      <c r="V38" s="8"/>
      <c r="W38" s="8"/>
      <c r="X38" s="8"/>
      <c r="Y38" s="8"/>
    </row>
    <row r="39" spans="1:25" ht="15" customHeight="1" x14ac:dyDescent="0.2">
      <c r="A39" s="1"/>
      <c r="B39" s="94"/>
      <c r="C39" s="178"/>
      <c r="D39" s="95"/>
      <c r="E39" s="94"/>
      <c r="F39" s="93"/>
      <c r="G39" s="93"/>
      <c r="H39" s="93"/>
      <c r="I39" s="96"/>
      <c r="J39" s="94"/>
      <c r="K39" s="93"/>
      <c r="L39" s="93"/>
      <c r="M39" s="93"/>
      <c r="N39" s="94"/>
      <c r="O39" s="93"/>
      <c r="P39" s="93"/>
      <c r="Q39" s="93"/>
      <c r="R39" s="94"/>
      <c r="S39" s="94"/>
      <c r="T39" s="94"/>
      <c r="U39" s="8"/>
      <c r="V39" s="8"/>
      <c r="W39" s="8"/>
      <c r="X39" s="8"/>
      <c r="Y39" s="8"/>
    </row>
    <row r="40" spans="1:25" ht="15" customHeight="1" x14ac:dyDescent="0.2">
      <c r="A40" s="1"/>
      <c r="B40" s="94"/>
      <c r="C40" s="178"/>
      <c r="D40" s="95"/>
      <c r="E40" s="94"/>
      <c r="F40" s="93"/>
      <c r="G40" s="93"/>
      <c r="H40" s="93"/>
      <c r="I40" s="96"/>
      <c r="J40" s="94"/>
      <c r="K40" s="93"/>
      <c r="L40" s="93"/>
      <c r="M40" s="93"/>
      <c r="N40" s="94"/>
      <c r="O40" s="93"/>
      <c r="P40" s="93"/>
      <c r="Q40" s="93"/>
      <c r="R40" s="94"/>
      <c r="S40" s="94"/>
      <c r="T40" s="94"/>
      <c r="U40" s="8"/>
      <c r="V40" s="8"/>
      <c r="W40" s="8"/>
      <c r="X40" s="8"/>
      <c r="Y40" s="8"/>
    </row>
    <row r="41" spans="1:25" ht="15" customHeight="1" x14ac:dyDescent="0.2">
      <c r="A41" s="1"/>
      <c r="B41" s="94"/>
      <c r="C41" s="178"/>
      <c r="D41" s="95"/>
      <c r="E41" s="94"/>
      <c r="F41" s="93"/>
      <c r="G41" s="93"/>
      <c r="H41" s="93"/>
      <c r="I41" s="96"/>
      <c r="J41" s="94"/>
      <c r="K41" s="93"/>
      <c r="L41" s="93"/>
      <c r="M41" s="93"/>
      <c r="N41" s="94"/>
      <c r="O41" s="93"/>
      <c r="P41" s="93"/>
      <c r="Q41" s="93"/>
      <c r="R41" s="94"/>
      <c r="S41" s="94"/>
      <c r="T41" s="94"/>
      <c r="U41" s="8"/>
      <c r="V41" s="8"/>
      <c r="W41" s="8"/>
      <c r="X41" s="8"/>
      <c r="Y41" s="8"/>
    </row>
    <row r="42" spans="1:25" ht="15" customHeight="1" x14ac:dyDescent="0.2">
      <c r="A42" s="1"/>
      <c r="B42" s="94"/>
      <c r="C42" s="178"/>
      <c r="D42" s="95"/>
      <c r="E42" s="94"/>
      <c r="F42" s="93"/>
      <c r="G42" s="93"/>
      <c r="H42" s="93"/>
      <c r="I42" s="96"/>
      <c r="J42" s="94"/>
      <c r="K42" s="93"/>
      <c r="L42" s="93"/>
      <c r="M42" s="93"/>
      <c r="N42" s="94"/>
      <c r="O42" s="93"/>
      <c r="P42" s="93"/>
      <c r="Q42" s="93"/>
      <c r="R42" s="94"/>
      <c r="S42" s="94"/>
      <c r="T42" s="94"/>
      <c r="U42" s="8"/>
      <c r="V42" s="8"/>
      <c r="W42" s="8"/>
      <c r="X42" s="8"/>
      <c r="Y42" s="8"/>
    </row>
    <row r="43" spans="1:25" ht="15" customHeight="1" x14ac:dyDescent="0.2">
      <c r="A43" s="1"/>
      <c r="B43" s="94"/>
      <c r="C43" s="178"/>
      <c r="D43" s="95"/>
      <c r="E43" s="94"/>
      <c r="F43" s="93"/>
      <c r="G43" s="93"/>
      <c r="H43" s="93"/>
      <c r="I43" s="96"/>
      <c r="J43" s="94"/>
      <c r="K43" s="93"/>
      <c r="L43" s="93"/>
      <c r="M43" s="93"/>
      <c r="N43" s="94"/>
      <c r="O43" s="93"/>
      <c r="P43" s="93"/>
      <c r="Q43" s="93"/>
      <c r="R43" s="94"/>
      <c r="S43" s="94"/>
      <c r="T43" s="94"/>
      <c r="U43" s="8"/>
      <c r="V43" s="8"/>
      <c r="W43" s="8"/>
      <c r="X43" s="8"/>
      <c r="Y4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2022-10-23T20:26:00Z</dcterms:modified>
</cp:coreProperties>
</file>